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Прайс-лист" sheetId="1" r:id="rId1"/>
    <sheet name="рекомендованные цены в евро" sheetId="2" state="hidden" r:id="rId2"/>
    <sheet name="Лист3" sheetId="3" state="hidden" r:id="rId3"/>
    <sheet name="Лист1" sheetId="4" state="hidden" r:id="rId4"/>
    <sheet name="Лист2" sheetId="5" r:id="rId5"/>
  </sheets>
  <definedNames>
    <definedName name="_xlnm._FilterDatabase" localSheetId="0" hidden="1">'Прайс-лист'!$B$1:$B$178</definedName>
  </definedNames>
  <calcPr fullCalcOnLoad="1"/>
</workbook>
</file>

<file path=xl/sharedStrings.xml><?xml version="1.0" encoding="utf-8"?>
<sst xmlns="http://schemas.openxmlformats.org/spreadsheetml/2006/main" count="1143" uniqueCount="404">
  <si>
    <t>Бланк заказа</t>
  </si>
  <si>
    <t>№</t>
  </si>
  <si>
    <t>КОД/REF</t>
  </si>
  <si>
    <t>НАИМЕНОВАНИЕ</t>
  </si>
  <si>
    <t xml:space="preserve"> ОБЪЕМ</t>
  </si>
  <si>
    <t>ЦЕНА,  у.е.</t>
  </si>
  <si>
    <t>СРЕДСТВА ДОМАШНЕГО УХОДА</t>
  </si>
  <si>
    <t>ACADAYSPA</t>
  </si>
  <si>
    <t>LIFT</t>
  </si>
  <si>
    <t>Пилинг для тела с белыми песчинками Бора Бора</t>
  </si>
  <si>
    <t>200 мл</t>
  </si>
  <si>
    <t>Подтягивающий крем для тела</t>
  </si>
  <si>
    <t>Сыворотка-лифтинг для бюста</t>
  </si>
  <si>
    <t>50 мл</t>
  </si>
  <si>
    <t>Сыворотка-объем для бюста</t>
  </si>
  <si>
    <t>RELAX</t>
  </si>
  <si>
    <t>Ванна RELAX</t>
  </si>
  <si>
    <t>300 мл</t>
  </si>
  <si>
    <t>Релаксирующее масло-шелк</t>
  </si>
  <si>
    <t>150 мл</t>
  </si>
  <si>
    <t>Крем-пудра для тела</t>
  </si>
  <si>
    <t>Спрей для уставших ног</t>
  </si>
  <si>
    <t>TONIC</t>
  </si>
  <si>
    <t xml:space="preserve">Ванна TONIC </t>
  </si>
  <si>
    <t>Пена для душа</t>
  </si>
  <si>
    <t>Сухой скраб для тела</t>
  </si>
  <si>
    <t>Увлажняющий спрей для тела</t>
  </si>
  <si>
    <t>Тонизирующий спрей для тела</t>
  </si>
  <si>
    <t>SLIM</t>
  </si>
  <si>
    <t>Ванна SLIM</t>
  </si>
  <si>
    <t xml:space="preserve">Скраб с гималайской солью </t>
  </si>
  <si>
    <t xml:space="preserve">Гель для детксикации и моделирования силуэта </t>
  </si>
  <si>
    <t>Очищающее эссенциальное масло</t>
  </si>
  <si>
    <t>15 мл</t>
  </si>
  <si>
    <t>Питательное эссенциальное масло</t>
  </si>
  <si>
    <t>Увлажняющее эссенциальное масло</t>
  </si>
  <si>
    <t>Восстанавливающее эссенциальное масло</t>
  </si>
  <si>
    <t>Нормализующий крем Acad'aromes</t>
  </si>
  <si>
    <t xml:space="preserve">50 мл </t>
  </si>
  <si>
    <t>Питательный крем Acad'aromes</t>
  </si>
  <si>
    <t>Увлажняющий крем Acad'aromes</t>
  </si>
  <si>
    <t>Восстанавливающий крем Acad'aromes</t>
  </si>
  <si>
    <t>Эссенциальное масло для похудения</t>
  </si>
  <si>
    <t>100 мл</t>
  </si>
  <si>
    <t>Тонизирующее эссенциальное масло</t>
  </si>
  <si>
    <t>Мягкий пилинг</t>
  </si>
  <si>
    <t xml:space="preserve">75 мл </t>
  </si>
  <si>
    <t>Программа против покраснений</t>
  </si>
  <si>
    <t>Успокаивающая маска</t>
  </si>
  <si>
    <t>75 мл</t>
  </si>
  <si>
    <t>Гель для умывания, легкого бритья и увлажнения</t>
  </si>
  <si>
    <t>Активный увлажняющий матирующий бальзам</t>
  </si>
  <si>
    <t>Активный восстанавливающий бальзам от морщин</t>
  </si>
  <si>
    <t>Гель для контура глаз от отеков и морщин</t>
  </si>
  <si>
    <t>Гель-душ 2 в 1 для тела и волос</t>
  </si>
  <si>
    <t>250 мл</t>
  </si>
  <si>
    <t>Молочко-мягкий пилинг 2 в 1</t>
  </si>
  <si>
    <t>Увлажняющий тоник</t>
  </si>
  <si>
    <t>Легкий увлажняющий очищающий гель</t>
  </si>
  <si>
    <t>Увлажняющая освежающая эмульсия</t>
  </si>
  <si>
    <t>Мягкий увлажняющий крем-бархат</t>
  </si>
  <si>
    <t>Питательный увлажняющий крем-комфорт</t>
  </si>
  <si>
    <t>Смягчающая восстанавливающая крем-маска</t>
  </si>
  <si>
    <t>75мл</t>
  </si>
  <si>
    <t>1 шт.</t>
  </si>
  <si>
    <t>НАУЧНАЯ СИСТЕМА / SCIENTIFIC SYSTEM</t>
  </si>
  <si>
    <t>Очищающее молочко</t>
  </si>
  <si>
    <t>Тоник</t>
  </si>
  <si>
    <t>Увлажняющий уход</t>
  </si>
  <si>
    <t>Подтягивающий уход</t>
  </si>
  <si>
    <t>Стимулирующая увлажняющая маска</t>
  </si>
  <si>
    <t>Крем-маска для контура глаз и губ</t>
  </si>
  <si>
    <t>40 мл</t>
  </si>
  <si>
    <t>Крем-лифтинг для лица и шеи</t>
  </si>
  <si>
    <t>Абсолютный восстанавливающий уход  LIMITED EDITION</t>
  </si>
  <si>
    <t>Абсолютный восстанавливающий уход</t>
  </si>
  <si>
    <t>Корректор мимических морщин BORELAX</t>
  </si>
  <si>
    <t>30 мл</t>
  </si>
  <si>
    <t>Наполняющий укрепляющий уход</t>
  </si>
  <si>
    <t>Абсолютный восстанавливающий концентрат</t>
  </si>
  <si>
    <t>Аболютный уход для рук</t>
  </si>
  <si>
    <t>Уход для губ, увеличивающий объем</t>
  </si>
  <si>
    <t>НОВАЯ ГИПОАЛЛЕРГЕННАЯ ЛИНИЯ / HYPO-SENSIBLE  ЛИЦО</t>
  </si>
  <si>
    <t>ЭТАП 1: ОЧИЩЕНИЕ- ОТШЕЛУШИВАНИЕ</t>
  </si>
  <si>
    <t>ОЧИЩЕНИЕ БЕЗ ВОДЫ</t>
  </si>
  <si>
    <t xml:space="preserve">Гипоаллергенное молочко </t>
  </si>
  <si>
    <t>Универсальное очищающее средство для лица и глаз</t>
  </si>
  <si>
    <t>250мл</t>
  </si>
  <si>
    <t>Двухфазное средство для снятия макияжа с глаз</t>
  </si>
  <si>
    <t>ОЧИЩЕНИЕ С ВОДОЙ</t>
  </si>
  <si>
    <t>Очищающий гель</t>
  </si>
  <si>
    <t>Очищающий мусс</t>
  </si>
  <si>
    <t>ОЧИЩЕНИЕ С ТОНИКОМ</t>
  </si>
  <si>
    <t>Гипоаллергенный тоник</t>
  </si>
  <si>
    <t>Нормализующий лосьон</t>
  </si>
  <si>
    <t>ОТШЕЛУШИВАНИЕ</t>
  </si>
  <si>
    <t>Растительный пилинг с водорослями</t>
  </si>
  <si>
    <t>0808000</t>
  </si>
  <si>
    <t>Маска-пленка глубокого очищения</t>
  </si>
  <si>
    <t>ЭТАП 2: СТАБИЛИЗАЦИЯ</t>
  </si>
  <si>
    <t>СТАБИЛИЗАЦИЯ ВОДНОГО БАЛАНСА</t>
  </si>
  <si>
    <t>Увлажняющий защитный крем Programme Hydratant</t>
  </si>
  <si>
    <t>Увлажняющий восстанавливающий крем Hydrastiane</t>
  </si>
  <si>
    <t>СТАБИЛИЗАЦИЯ ЛИПИДНОГО БАЛАНСА +</t>
  </si>
  <si>
    <t>Гипоаллергенный дневной защитный крем</t>
  </si>
  <si>
    <t>0407000</t>
  </si>
  <si>
    <t>Питательный восстанавливающий крем Dermonyl</t>
  </si>
  <si>
    <t>2079000</t>
  </si>
  <si>
    <t>Интенсивный питательный крем Programme Nutritif</t>
  </si>
  <si>
    <t>2077000</t>
  </si>
  <si>
    <t>Суперзащитный крем Ultra-Protecteur</t>
  </si>
  <si>
    <t>2026000</t>
  </si>
  <si>
    <t>Интенсивная питательная маска</t>
  </si>
  <si>
    <t>8х10 мл</t>
  </si>
  <si>
    <t>СТАБИЛИЗАЦИЯ ЛИПИДНОГО БАЛАНСА -</t>
  </si>
  <si>
    <t>2071000</t>
  </si>
  <si>
    <t>Нормализующий крем</t>
  </si>
  <si>
    <t>0809000</t>
  </si>
  <si>
    <t>Нормализующая эмульсия</t>
  </si>
  <si>
    <t>1065000</t>
  </si>
  <si>
    <t>Очищающая глиняная маска</t>
  </si>
  <si>
    <t>80 мл</t>
  </si>
  <si>
    <t>ЭТАП 3: ДОСТИЖЕНИЕ ЦЕЛИ</t>
  </si>
  <si>
    <t>УКРЕПЛЕНИЕ ДЕЛИКАТНЫХ УЧАСТКОВ КОЖИ</t>
  </si>
  <si>
    <t>0515000</t>
  </si>
  <si>
    <t>Крем для век против морщин</t>
  </si>
  <si>
    <t>0517000</t>
  </si>
  <si>
    <t>Липосомальная программа для век против отеков</t>
  </si>
  <si>
    <t>СНЯТИЕ ПОКРАСНЕНИЙ</t>
  </si>
  <si>
    <t>2190200</t>
  </si>
  <si>
    <t>Освежающий дневной крем</t>
  </si>
  <si>
    <t>ЗАЩИТА ОТ ВРЕДНОГО ВОЗДЕЙСТВИЯ ОКРУЖАЮЩЕЙ СРЕДЫ</t>
  </si>
  <si>
    <t>2078000</t>
  </si>
  <si>
    <t>Кислородно-стимулирующая программа</t>
  </si>
  <si>
    <t>АНТИСТРЕСС</t>
  </si>
  <si>
    <t>2024000</t>
  </si>
  <si>
    <t>Абрикосовая маска</t>
  </si>
  <si>
    <t>ЛЕЧЕНИЕ УГРЕВОЙ СЫПИ</t>
  </si>
  <si>
    <t>0805000</t>
  </si>
  <si>
    <t>Очищающий карандаш Ирис-Цинк 17</t>
  </si>
  <si>
    <t>8 мл</t>
  </si>
  <si>
    <t>0803000</t>
  </si>
  <si>
    <t>Очищающий крем Юванил</t>
  </si>
  <si>
    <t>0804000</t>
  </si>
  <si>
    <t>Очищающий лосьон Юванил</t>
  </si>
  <si>
    <t>УСТРАНЕНИЕ БЛЕСКА КОЖИ</t>
  </si>
  <si>
    <t>0810000</t>
  </si>
  <si>
    <t>Матирующий экспресс-уход</t>
  </si>
  <si>
    <t>ПРЕДУПРЕЖДЕНИЕ СТАРЕНИЯ</t>
  </si>
  <si>
    <t>2074000</t>
  </si>
  <si>
    <t>Гель-крем Programme Liposomes</t>
  </si>
  <si>
    <t>2060200</t>
  </si>
  <si>
    <t>Питательный крем Седьмое чудо</t>
  </si>
  <si>
    <t>РАЗГЛАЖИВАНИЕ МОРЩИН</t>
  </si>
  <si>
    <t>2000000</t>
  </si>
  <si>
    <t>Интенсивный восстанавливающий крем Eclipsa</t>
  </si>
  <si>
    <t>2000040</t>
  </si>
  <si>
    <t>PROMO Интенсивный восстанавливающий крем Eclipsa</t>
  </si>
  <si>
    <t>2160100</t>
  </si>
  <si>
    <t>Молочко для тела с морским коллагеном</t>
  </si>
  <si>
    <t>500 мл</t>
  </si>
  <si>
    <t>0010000</t>
  </si>
  <si>
    <t>Молочко после эпиляции</t>
  </si>
  <si>
    <t>0020000</t>
  </si>
  <si>
    <t>Крем для чувствительных зон после эпиляции</t>
  </si>
  <si>
    <t>0030000</t>
  </si>
  <si>
    <t>Дезодорант антиперспирант после эпиляции</t>
  </si>
  <si>
    <t xml:space="preserve">60 мл </t>
  </si>
  <si>
    <t>7422000</t>
  </si>
  <si>
    <t>Эмульсия после эпиляции</t>
  </si>
  <si>
    <t>1 уп.</t>
  </si>
  <si>
    <t>НОВАЯ КОНЦЕПЦИЯ БЕЗОПАСНОГО ЗАГАРА        BRONZECRAN</t>
  </si>
  <si>
    <t>1 ЭТАП: ПОДГОТОВКА</t>
  </si>
  <si>
    <t>Sun to Drink / Солнечный коктейль  10ампул х 10 мл</t>
  </si>
  <si>
    <t>2 ЭТАП: ЗАЩИТА И ЗАГАР</t>
  </si>
  <si>
    <t xml:space="preserve"> Программа загара ФТ1</t>
  </si>
  <si>
    <t>75 мл+125 мл</t>
  </si>
  <si>
    <t xml:space="preserve"> Программа загара ФТ2</t>
  </si>
  <si>
    <t xml:space="preserve"> Программа загара ФТ3</t>
  </si>
  <si>
    <t>Защитный крем ФТ1 – ФАЗА А с усилителем загара SPF 50+</t>
  </si>
  <si>
    <t>Защитный крем ФТ1 – ФАЗА В с усилителем загара SPF 30</t>
  </si>
  <si>
    <t>125 мл</t>
  </si>
  <si>
    <t>Защитный крем ФТ2 – ФАЗА А с усилителем загара SPF 25</t>
  </si>
  <si>
    <t>Защитный крем ФТ3 – ФАЗА А с усилителем загара SPF 10</t>
  </si>
  <si>
    <t>Защитный крем ФТ3 – ФАЗА В с усилителем загара SPF 4</t>
  </si>
  <si>
    <t>Защитный карандаш для губ и чувствительных зон</t>
  </si>
  <si>
    <t>10 мл</t>
  </si>
  <si>
    <t>Универсальное солнцезащитное средство SPF 40</t>
  </si>
  <si>
    <t>3 ЭТАП: ПРОЛОНГИРОВАНИЕ ЗАГАРА</t>
  </si>
  <si>
    <t>Успокаивающий бальзам-пролонгатор</t>
  </si>
  <si>
    <t>Успокаивающий лосьон-пролонгатор</t>
  </si>
  <si>
    <t>СРЕДСТВА ДЛЯ АВТОЗАГАРА  BRONZEXPRESS</t>
  </si>
  <si>
    <t>0482000</t>
  </si>
  <si>
    <t>Bronz'xpress Лосьон-автозагар (лицо/тело)</t>
  </si>
  <si>
    <t>0500000</t>
  </si>
  <si>
    <t>0501000</t>
  </si>
  <si>
    <t>0502000</t>
  </si>
  <si>
    <t>0499020</t>
  </si>
  <si>
    <t>Тональный гель Bronz'Express (лицо)</t>
  </si>
  <si>
    <t>0482713</t>
  </si>
  <si>
    <t>Рукавичка для нанесения средств автозагара</t>
  </si>
  <si>
    <t>0489000</t>
  </si>
  <si>
    <t>Пудра для лица и тела с эффектом загара</t>
  </si>
  <si>
    <t>38 г</t>
  </si>
  <si>
    <t>Широкая кисть для пудры</t>
  </si>
  <si>
    <t>200мл</t>
  </si>
  <si>
    <t>Экспресс-пилинг</t>
  </si>
  <si>
    <t>Крем для контура глаз от отеков и темных кругов</t>
  </si>
  <si>
    <t>150мл</t>
  </si>
  <si>
    <t>ЛИНИЯ ПОСЛЕ ЭПИЛЯЦИИ ACAD`EPIL. ЗАМЕДЛЕНИЕ РОСТА ВОЛОС</t>
  </si>
  <si>
    <t xml:space="preserve"> A C A D ' A R Ô M E S</t>
  </si>
  <si>
    <t>1000000NEW</t>
  </si>
  <si>
    <t>1001000NEW</t>
  </si>
  <si>
    <t>1002000NEW</t>
  </si>
  <si>
    <t>1003000NEW</t>
  </si>
  <si>
    <t>1004000NEW</t>
  </si>
  <si>
    <t>1005000NEW</t>
  </si>
  <si>
    <t>1007000NEW</t>
  </si>
  <si>
    <t>1009000NEW</t>
  </si>
  <si>
    <t>Интенсивный питательный крем RICH</t>
  </si>
  <si>
    <t>рекомендуемые 
 цены</t>
  </si>
  <si>
    <t>УХОД ЗА ТЕЛОМ</t>
  </si>
  <si>
    <t xml:space="preserve">Bronz'xpress Крем-автозагар (лицо)                                     </t>
  </si>
  <si>
    <t xml:space="preserve">Bronz'xpress Молочко-автозагар (тело)                                     </t>
  </si>
  <si>
    <t xml:space="preserve">Bronz'xpress Мусс-автозагар (тело)                                          </t>
  </si>
  <si>
    <t>Волшебный гель для демакияжа</t>
  </si>
  <si>
    <t>Ароматический тоник</t>
  </si>
  <si>
    <t>Увлажняющее молочко для тела</t>
  </si>
  <si>
    <t>Крем для коррекции фигуры</t>
  </si>
  <si>
    <t>ЭКСПЕРТ-ПРОГРАММА DERM ACTE</t>
  </si>
  <si>
    <t>Эмульсия-эксфолиант с гликолевой кислотой 6%</t>
  </si>
  <si>
    <t>Эмульсия-эксфолиант с гликолевой кислотой 15%</t>
  </si>
  <si>
    <t>Увлажняющая сыворотка с гиалуроновой кислотой</t>
  </si>
  <si>
    <t>Увлажняющий крем с гиалуроновой кислотой</t>
  </si>
  <si>
    <t>Крем-антиоксидант с витаминами С и Е</t>
  </si>
  <si>
    <t>Успокаивающая сыворотка</t>
  </si>
  <si>
    <t>Мицеллярная вода для демакияжа</t>
  </si>
  <si>
    <t>Защитный крем ФТ2 – ФАЗА В с усилителем загара SPF 15</t>
  </si>
  <si>
    <t xml:space="preserve">Таблетка релаксирующая для ванны DOMINO </t>
  </si>
  <si>
    <t>30 г</t>
  </si>
  <si>
    <t>ACADEMIE MEN: СРЕДСТВА ДОМАШНЕГО УХОДА ДЛЯ МУЖЧИН</t>
  </si>
  <si>
    <t xml:space="preserve">ОПТИМАЛЬНОЕ УВЛАЖНЕНИЕ 100%  HYDRADERM   </t>
  </si>
  <si>
    <t>Маска–антистресс для сияния кожи</t>
  </si>
  <si>
    <t>Медовая маска</t>
  </si>
  <si>
    <t>Интенсивный омолаживающий крем</t>
  </si>
  <si>
    <t>Интенсивная омолаживающая сыворотка</t>
  </si>
  <si>
    <t>Филлер для глубоких морщин</t>
  </si>
  <si>
    <t xml:space="preserve">Отшелушивающее мыло </t>
  </si>
  <si>
    <t>125 гр</t>
  </si>
  <si>
    <t>Увлажняющие восстанавливающие пэтчи для контура глаз</t>
  </si>
  <si>
    <t>4х2 шт</t>
  </si>
  <si>
    <t xml:space="preserve">Ночной обновляющий крем-эксфолиант </t>
  </si>
  <si>
    <t>1200922</t>
  </si>
  <si>
    <t>WHITE  DERM ACTE</t>
  </si>
  <si>
    <t>Осветляющий очищающий гель</t>
  </si>
  <si>
    <t>Осветляющий тоник</t>
  </si>
  <si>
    <t>Осветляющая увлажняющая эмульсия</t>
  </si>
  <si>
    <t>Осветляющий увлажняющий крем</t>
  </si>
  <si>
    <t>Осветляющая эссенция</t>
  </si>
  <si>
    <t>Активный увлажняющий бальзам с эффектом естественного загара</t>
  </si>
  <si>
    <t>0504000</t>
  </si>
  <si>
    <t>0503000</t>
  </si>
  <si>
    <t>Увлажняющее молочко для тела с эффектом естественного загара</t>
  </si>
  <si>
    <t>Увлажняющий крем  для лица с эффектом естественного загара</t>
  </si>
  <si>
    <t>Активный скраб глубого очищения</t>
  </si>
  <si>
    <t xml:space="preserve">ACADEMIE VISAGE - НОРМАЛЬНАЯ И КОМБИНИРОВАННАЯ КОЖА  </t>
  </si>
  <si>
    <t xml:space="preserve">ACADEMIE VISAGE - КОЖА С ИЗБЫТКОМ ЛИПИДОВ  </t>
  </si>
  <si>
    <t xml:space="preserve">ACADEMIE VISAGE - КОЖА С НЕДОСТАТКОМ ЛИПИДОВ  </t>
  </si>
  <si>
    <t xml:space="preserve">ACADEMIE VISAGE - ЧУВСТВИТЕЛЬНАЯ КОЖА </t>
  </si>
  <si>
    <t xml:space="preserve">ACADEMIE VISAGE - УВЯДАЮЩАЯ КОЖА </t>
  </si>
  <si>
    <t xml:space="preserve">Подтягивающий уход для лица и шеи </t>
  </si>
  <si>
    <t xml:space="preserve">ACADEMIE VISAGE - ДЛЯ ВСЕХ ТИПОВ КОЖИ </t>
  </si>
  <si>
    <t>Крем для контура глаз Династиан</t>
  </si>
  <si>
    <t xml:space="preserve">Увлажняющая защитная эмульсия SPF 30 </t>
  </si>
  <si>
    <t>40мл</t>
  </si>
  <si>
    <t xml:space="preserve">Мультивитаминная маска </t>
  </si>
  <si>
    <t xml:space="preserve">Формюль Мервейез </t>
  </si>
  <si>
    <t xml:space="preserve">30 мл </t>
  </si>
  <si>
    <t>МАКИЯЖ</t>
  </si>
  <si>
    <t>Регенерирующая тональная основа тон 1 Слоновая кость</t>
  </si>
  <si>
    <t>Регенерирующая тональная основа тон 4 Орех</t>
  </si>
  <si>
    <t>Регенерирующая тональная основа тон 3 Корица</t>
  </si>
  <si>
    <t>Регенерирующая тональная основа тон 5 Мокко</t>
  </si>
  <si>
    <t>Регенерирующая тональная основа тон 2 Мед</t>
  </si>
  <si>
    <t xml:space="preserve"> 200 мл</t>
  </si>
  <si>
    <t>Стоп растяжки</t>
  </si>
  <si>
    <t>Гель для легкости ног</t>
  </si>
  <si>
    <t>Гель-пилинг для душа</t>
  </si>
  <si>
    <t>Напиток детокс-дренаж</t>
  </si>
  <si>
    <t>Питательный крем для рук</t>
  </si>
  <si>
    <t>ACADEMIE BODY</t>
  </si>
  <si>
    <t>BRONZECRAN</t>
  </si>
  <si>
    <t>Солнцезащитное молочко для тела SPF 15</t>
  </si>
  <si>
    <t>Солнцезащитное молочко для тела SPF 30</t>
  </si>
  <si>
    <t>Солнцезащитный спрей для чувствительной кожи SPF 50+</t>
  </si>
  <si>
    <t>Защитный карандаш для чувствительных зон SPF 50+</t>
  </si>
  <si>
    <t>Успокаивающий крем для лица</t>
  </si>
  <si>
    <t>Успокаивающее молочко для тела</t>
  </si>
  <si>
    <t>Тональный крем мульти-эффект № 1 Натуральный</t>
  </si>
  <si>
    <t>Тональный крем мульти-эффект № 2 Розовый</t>
  </si>
  <si>
    <t>Тональный крем мульти-эффект № 3 Песочный</t>
  </si>
  <si>
    <t>Тональный крем мульти-эффект № 4 Золотистый</t>
  </si>
  <si>
    <t>0423</t>
  </si>
  <si>
    <t>0427</t>
  </si>
  <si>
    <t>0426</t>
  </si>
  <si>
    <t>0425</t>
  </si>
  <si>
    <t>0424</t>
  </si>
  <si>
    <t>0410</t>
  </si>
  <si>
    <t>0428</t>
  </si>
  <si>
    <t>0429</t>
  </si>
  <si>
    <t>Солнцезащитный регенерирующий крем для лица SPF 20</t>
  </si>
  <si>
    <t>Солнцезащитный регенерирующий крем для лица SPF 40</t>
  </si>
  <si>
    <t xml:space="preserve">Адаптирующая увлажняющая эмульсия </t>
  </si>
  <si>
    <t>Адаптирующий увлажняющий крем</t>
  </si>
  <si>
    <t>803000</t>
  </si>
  <si>
    <t>805000</t>
  </si>
  <si>
    <t>407000</t>
  </si>
  <si>
    <t>AROMATHERAPIE</t>
  </si>
  <si>
    <t>Матирующий лосьон, 200 мл</t>
  </si>
  <si>
    <t>50мл</t>
  </si>
  <si>
    <t>3223000</t>
  </si>
  <si>
    <t>3222000</t>
  </si>
  <si>
    <t>Мягкий отшелушивающий пилинг</t>
  </si>
  <si>
    <t>Крем-корректор против тёмных кругов</t>
  </si>
  <si>
    <t>20 мл</t>
  </si>
  <si>
    <t>Капли-сияние с эффектом естественного загара для лица и тела</t>
  </si>
  <si>
    <t>Гель без пены 2в1 для умывания, легкого бритья и увлажнения</t>
  </si>
  <si>
    <t>Гель для умывания, Прованский лимон</t>
  </si>
  <si>
    <t>Молочко для демакияжа, Овернская мальва</t>
  </si>
  <si>
    <t>Защитный увлажняющий крем, Овернский нарцисс</t>
  </si>
  <si>
    <t>Гель-контроль блеска, Французская лаванда</t>
  </si>
  <si>
    <t>Маска сияние, Бургундская черная смородина</t>
  </si>
  <si>
    <t>Средство для демакияжа глаз, Дромский василёк</t>
  </si>
  <si>
    <t>Крем-эксфолиант, Французкий миндаль</t>
  </si>
  <si>
    <t>Питательный крем, Гасконская слива</t>
  </si>
  <si>
    <t>Омолаживающее масло-уход, Корсиканский бессмертник</t>
  </si>
  <si>
    <t>Масло-уход для проблемной кожи, Французский розмарин</t>
  </si>
  <si>
    <t>Масло-уход против покраснений, Римская ромашка</t>
  </si>
  <si>
    <t>Увлажняющее масло-уход, Овернская малина</t>
  </si>
  <si>
    <t>Увлажняющая матирующая эмульсия, Прованский эвкалипт</t>
  </si>
  <si>
    <t>Крем-уход для глаз и губ, Виноград провинции Лангедок-Руссильон</t>
  </si>
  <si>
    <t>2000100</t>
  </si>
  <si>
    <t xml:space="preserve"> Ампулы 'Морской коллаген', 7 ампул по 2мл</t>
  </si>
  <si>
    <t xml:space="preserve"> Ампулы 'Гиалуроновая кислота', 7 ампул по 2мл</t>
  </si>
  <si>
    <t xml:space="preserve"> Ампулы 'Быстрой красоты', 3 ампулы по 1мл</t>
  </si>
  <si>
    <t>1 упак</t>
  </si>
  <si>
    <t>Бальзам для губ 3D Lip Perfector</t>
  </si>
  <si>
    <t>Сыворотка-сияние 8 часов</t>
  </si>
  <si>
    <t>Аквабальзам сияние</t>
  </si>
  <si>
    <t xml:space="preserve">  518000</t>
  </si>
  <si>
    <t>Увлажняющая дымка 'Эко-защита'</t>
  </si>
  <si>
    <t>0481000</t>
  </si>
  <si>
    <t xml:space="preserve">Молочко для чувствительной кожи   </t>
  </si>
  <si>
    <t>Ночной крем "Розовая инфузия"</t>
  </si>
  <si>
    <t>1 шт</t>
  </si>
  <si>
    <t>Осветление и защита 365</t>
  </si>
  <si>
    <t>Осветляющая увлажняющая пре-сыворотка "Первый уход"</t>
  </si>
  <si>
    <t>9119200</t>
  </si>
  <si>
    <t>НАБОРЫ</t>
  </si>
  <si>
    <t>1012000</t>
  </si>
  <si>
    <t>Увлажняющая сыворотка 24 часа</t>
  </si>
  <si>
    <t>АМПУЛЫ (домашний уход)</t>
  </si>
  <si>
    <t>Защита 365</t>
  </si>
  <si>
    <t>Корректирующий постпилинговый уход</t>
  </si>
  <si>
    <t>1065050</t>
  </si>
  <si>
    <t>Интенсивная увлажняющая сыворотка 4D</t>
  </si>
  <si>
    <t>Мультивитаминный увлажняющий крем</t>
  </si>
  <si>
    <t>VINTAGE COLLECTION</t>
  </si>
  <si>
    <t>0083000</t>
  </si>
  <si>
    <t xml:space="preserve">Крем №260 "Вечная молодость" </t>
  </si>
  <si>
    <t>5001200</t>
  </si>
  <si>
    <t>Крем "Принцесса"</t>
  </si>
  <si>
    <t xml:space="preserve">Восстанавливающий корректирующий уход для глаз с пептидами и лифтинг-фактором </t>
  </si>
  <si>
    <t>804001</t>
  </si>
  <si>
    <t>Набор 'Peel &amp; Fill' (8010,8009)</t>
  </si>
  <si>
    <t xml:space="preserve">0260000 </t>
  </si>
  <si>
    <t>Эксфолиирующая термопаста</t>
  </si>
  <si>
    <t>Набор Age Perfection (9107, 9123)</t>
  </si>
  <si>
    <t>Набор "Flash Radiance"</t>
  </si>
  <si>
    <t>Travel-набор "On-The-Go"</t>
  </si>
  <si>
    <t>Travel-набор "Must Have Derm Acte"</t>
  </si>
  <si>
    <t>Восстанавливающий жемчужный крем "Вишнёвый цвет Прованса"</t>
  </si>
  <si>
    <t>Набор подарочный 'Сила увлажнения' (ref.1012000; ref.1004000)</t>
  </si>
  <si>
    <t>30 мл; 50 мл</t>
  </si>
  <si>
    <t>Набор подарочный 'Волшебное восстановление' (ref. 2060200; ref. 9119200)</t>
  </si>
  <si>
    <t>50 мл; 50 мл</t>
  </si>
  <si>
    <t>Набор подарочный Derm Acte 'Глубокое увлажнение' (ref. 8028000; ref. 8029000)</t>
  </si>
  <si>
    <t>РРЦ</t>
  </si>
  <si>
    <r>
      <rPr>
        <b/>
        <sz val="9"/>
        <color indexed="10"/>
        <rFont val="Century Gothic"/>
        <family val="2"/>
      </rPr>
      <t>NEW</t>
    </r>
    <r>
      <rPr>
        <sz val="9"/>
        <rFont val="Century Gothic"/>
        <family val="2"/>
      </rPr>
      <t xml:space="preserve"> 8031000</t>
    </r>
  </si>
  <si>
    <t>Восстанавливающий крем-мультикорректор</t>
  </si>
  <si>
    <r>
      <rPr>
        <b/>
        <sz val="9"/>
        <color indexed="10"/>
        <rFont val="Century Gothic"/>
        <family val="2"/>
      </rPr>
      <t>NEW</t>
    </r>
    <r>
      <rPr>
        <sz val="9"/>
        <color indexed="10"/>
        <rFont val="Century Gothic"/>
        <family val="2"/>
      </rPr>
      <t xml:space="preserve"> </t>
    </r>
    <r>
      <rPr>
        <sz val="9"/>
        <rFont val="Century Gothic"/>
        <family val="2"/>
      </rPr>
      <t>8032000</t>
    </r>
  </si>
  <si>
    <t>Корректирующая сыворотка от морщин</t>
  </si>
  <si>
    <t>400 мл</t>
  </si>
  <si>
    <t>Интенсивно-восстанавливающая маска с морским коллагеном (саше)</t>
  </si>
  <si>
    <t>Мыло-эксфолиант</t>
  </si>
  <si>
    <t>145 гр</t>
  </si>
  <si>
    <t>Гипоаллергенное молочко XXL</t>
  </si>
  <si>
    <t>Гипоаллергенный тоник XXL</t>
  </si>
  <si>
    <t xml:space="preserve">Гоммаж с кремнием и витамином Е </t>
  </si>
  <si>
    <t xml:space="preserve">Двойные пилинг - пэтчи </t>
  </si>
  <si>
    <t>30 шт</t>
  </si>
  <si>
    <t xml:space="preserve">5001291 </t>
  </si>
  <si>
    <t>Действителен с "24" февраля 2020 года</t>
  </si>
  <si>
    <r>
      <rPr>
        <b/>
        <sz val="9"/>
        <color indexed="10"/>
        <rFont val="Century Gothic"/>
        <family val="2"/>
      </rPr>
      <t>NEW</t>
    </r>
    <r>
      <rPr>
        <sz val="9"/>
        <rFont val="Century Gothic"/>
        <family val="2"/>
      </rPr>
      <t xml:space="preserve"> 8030000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</si>
</sst>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#,###,###,##0.00"/>
    <numFmt numFmtId="178" formatCode="#\ ##0.00_);\(#\ ##0.00\)"/>
    <numFmt numFmtId="179" formatCode="##,###,###"/>
    <numFmt numFmtId="180" formatCode="[$-FC19]d\ mmmm\ yyyy\ &quot;г.&quot;"/>
    <numFmt numFmtId="181" formatCode="0.0"/>
    <numFmt numFmtId="182" formatCode="0.000"/>
    <numFmt numFmtId="183" formatCode="0.00000"/>
    <numFmt numFmtId="184" formatCode="0.0000"/>
    <numFmt numFmtId="185" formatCode="0.000000"/>
    <numFmt numFmtId="186" formatCode="0.0000000"/>
    <numFmt numFmtId="187" formatCode="0.00000000"/>
    <numFmt numFmtId="188" formatCode="#,##0\ _₽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Arial Cyr"/>
      <family val="0"/>
    </font>
    <font>
      <sz val="11"/>
      <name val="Century Gothic"/>
      <family val="2"/>
    </font>
    <font>
      <b/>
      <sz val="11"/>
      <name val="Century Gothic"/>
      <family val="2"/>
    </font>
    <font>
      <sz val="12"/>
      <name val="Arial Cyr"/>
      <family val="0"/>
    </font>
    <font>
      <sz val="11"/>
      <color indexed="8"/>
      <name val="Century Gothic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9"/>
      <color indexed="10"/>
      <name val="Century Gothic"/>
      <family val="2"/>
    </font>
    <font>
      <sz val="9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color indexed="8"/>
      <name val="Times New Roman"/>
      <family val="0"/>
    </font>
    <font>
      <sz val="9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vertical="center"/>
    </xf>
    <xf numFmtId="0" fontId="5" fillId="37" borderId="12" xfId="0" applyFont="1" applyFill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37" borderId="12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37" borderId="12" xfId="0" applyFont="1" applyFill="1" applyBorder="1" applyAlignment="1">
      <alignment horizontal="left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vertical="center"/>
    </xf>
    <xf numFmtId="2" fontId="5" fillId="36" borderId="12" xfId="0" applyNumberFormat="1" applyFont="1" applyFill="1" applyBorder="1" applyAlignment="1">
      <alignment horizontal="center" vertical="center"/>
    </xf>
    <xf numFmtId="188" fontId="5" fillId="36" borderId="12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7" xfId="55"/>
    <cellStyle name="Обычный 18" xfId="56"/>
    <cellStyle name="Обычный 2" xfId="57"/>
    <cellStyle name="Обычный 20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2</xdr:col>
      <xdr:colOff>3200400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2481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895350</xdr:colOff>
      <xdr:row>1</xdr:row>
      <xdr:rowOff>57150</xdr:rowOff>
    </xdr:from>
    <xdr:to>
      <xdr:col>2</xdr:col>
      <xdr:colOff>3733800</xdr:colOff>
      <xdr:row>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5350" y="247650"/>
          <a:ext cx="3971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129090, Москва, 2-ой Троицкий пер., д.3.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Phone/Fax (495) 781-99-11
</a:t>
          </a:r>
          <a:r>
            <a:rPr lang="en-US" cap="none" sz="9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www.academie.ru  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-mail:info@academie.ru
</a:t>
          </a:r>
        </a:p>
      </xdr:txBody>
    </xdr:sp>
    <xdr:clientData/>
  </xdr:twoCellAnchor>
  <xdr:twoCellAnchor editAs="oneCell">
    <xdr:from>
      <xdr:col>2</xdr:col>
      <xdr:colOff>5629275</xdr:colOff>
      <xdr:row>3</xdr:row>
      <xdr:rowOff>152400</xdr:rowOff>
    </xdr:from>
    <xdr:to>
      <xdr:col>5</xdr:col>
      <xdr:colOff>942975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723900"/>
          <a:ext cx="24193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152400</xdr:rowOff>
    </xdr:from>
    <xdr:to>
      <xdr:col>2</xdr:col>
      <xdr:colOff>2419350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32480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5</xdr:col>
      <xdr:colOff>838200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9151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4</xdr:col>
      <xdr:colOff>1228725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8677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view="pageBreakPreview" zoomScale="90" zoomScaleNormal="90" zoomScaleSheetLayoutView="90" zoomScalePageLayoutView="51" workbookViewId="0" topLeftCell="B1">
      <selection activeCell="F176" sqref="F176"/>
    </sheetView>
  </sheetViews>
  <sheetFormatPr defaultColWidth="9.00390625" defaultRowHeight="15" customHeight="1"/>
  <cols>
    <col min="1" max="1" width="9.625" style="3" hidden="1" customWidth="1"/>
    <col min="2" max="2" width="14.875" style="87" customWidth="1"/>
    <col min="3" max="3" width="81.375" style="88" customWidth="1"/>
    <col min="4" max="4" width="11.875" style="85" customWidth="1"/>
    <col min="5" max="5" width="11.875" style="89" hidden="1" customWidth="1"/>
    <col min="6" max="6" width="13.75390625" style="126" customWidth="1"/>
    <col min="7" max="16384" width="9.125" style="5" customWidth="1"/>
  </cols>
  <sheetData>
    <row r="1" spans="1:5" ht="15" customHeight="1">
      <c r="A1" s="1"/>
      <c r="B1" s="82"/>
      <c r="C1" s="83"/>
      <c r="D1" s="82"/>
      <c r="E1" s="84"/>
    </row>
    <row r="2" spans="1:5" ht="15" customHeight="1">
      <c r="A2" s="1"/>
      <c r="B2" s="82"/>
      <c r="C2" s="83"/>
      <c r="D2" s="82"/>
      <c r="E2" s="84"/>
    </row>
    <row r="3" spans="1:5" ht="15" customHeight="1">
      <c r="A3" s="1"/>
      <c r="B3" s="82"/>
      <c r="C3" s="83"/>
      <c r="D3" s="82"/>
      <c r="E3" s="84"/>
    </row>
    <row r="4" spans="1:5" ht="15" customHeight="1">
      <c r="A4" s="1"/>
      <c r="B4" s="82"/>
      <c r="C4" s="83"/>
      <c r="D4" s="82"/>
      <c r="E4" s="84"/>
    </row>
    <row r="5" spans="1:5" ht="15" customHeight="1">
      <c r="A5" s="1"/>
      <c r="B5" s="140"/>
      <c r="C5" s="141"/>
      <c r="D5" s="141"/>
      <c r="E5" s="86"/>
    </row>
    <row r="6" spans="2:5" ht="15" customHeight="1">
      <c r="B6" s="82"/>
      <c r="C6" s="119" t="s">
        <v>0</v>
      </c>
      <c r="D6" s="82"/>
      <c r="E6" s="84"/>
    </row>
    <row r="7" spans="1:5" ht="30.75" customHeight="1">
      <c r="A7" s="2"/>
      <c r="C7" s="90" t="s">
        <v>402</v>
      </c>
      <c r="D7" s="82"/>
      <c r="E7" s="84"/>
    </row>
    <row r="8" spans="1:6" s="12" customFormat="1" ht="32.25" customHeight="1">
      <c r="A8" s="71" t="s">
        <v>1</v>
      </c>
      <c r="B8" s="10" t="s">
        <v>2</v>
      </c>
      <c r="C8" s="10" t="s">
        <v>3</v>
      </c>
      <c r="D8" s="10" t="s">
        <v>4</v>
      </c>
      <c r="E8" s="95" t="s">
        <v>5</v>
      </c>
      <c r="F8" s="127" t="s">
        <v>387</v>
      </c>
    </row>
    <row r="9" spans="1:6" s="12" customFormat="1" ht="19.5" customHeight="1">
      <c r="A9" s="80"/>
      <c r="B9" s="137" t="s">
        <v>6</v>
      </c>
      <c r="C9" s="138"/>
      <c r="D9" s="138"/>
      <c r="E9" s="138"/>
      <c r="F9" s="139"/>
    </row>
    <row r="10" spans="1:6" s="12" customFormat="1" ht="15" customHeight="1">
      <c r="A10" s="80"/>
      <c r="B10" s="134" t="s">
        <v>367</v>
      </c>
      <c r="C10" s="135"/>
      <c r="D10" s="135"/>
      <c r="E10" s="135"/>
      <c r="F10" s="136"/>
    </row>
    <row r="11" spans="1:6" s="12" customFormat="1" ht="15" customHeight="1">
      <c r="A11" s="93"/>
      <c r="B11" s="97" t="s">
        <v>375</v>
      </c>
      <c r="C11" s="98" t="s">
        <v>369</v>
      </c>
      <c r="D11" s="99" t="s">
        <v>13</v>
      </c>
      <c r="E11" s="100">
        <v>95.10159999999999</v>
      </c>
      <c r="F11" s="128">
        <v>8200</v>
      </c>
    </row>
    <row r="12" spans="1:6" s="12" customFormat="1" ht="15" customHeight="1">
      <c r="A12" s="91"/>
      <c r="B12" s="101" t="s">
        <v>368</v>
      </c>
      <c r="C12" s="102" t="s">
        <v>371</v>
      </c>
      <c r="D12" s="96" t="s">
        <v>13</v>
      </c>
      <c r="E12" s="103">
        <v>95.10159999999999</v>
      </c>
      <c r="F12" s="128">
        <v>8830</v>
      </c>
    </row>
    <row r="13" spans="1:6" s="12" customFormat="1" ht="15" customHeight="1">
      <c r="A13" s="80"/>
      <c r="B13" s="134" t="s">
        <v>358</v>
      </c>
      <c r="C13" s="135"/>
      <c r="D13" s="135"/>
      <c r="E13" s="135"/>
      <c r="F13" s="136"/>
    </row>
    <row r="14" spans="1:6" s="12" customFormat="1" ht="15" customHeight="1">
      <c r="A14" s="94"/>
      <c r="B14" s="96">
        <v>2031710</v>
      </c>
      <c r="C14" s="102" t="s">
        <v>378</v>
      </c>
      <c r="D14" s="96" t="s">
        <v>354</v>
      </c>
      <c r="E14" s="103">
        <v>28.84</v>
      </c>
      <c r="F14" s="128">
        <v>3360</v>
      </c>
    </row>
    <row r="15" spans="1:6" s="12" customFormat="1" ht="15" customHeight="1">
      <c r="A15" s="94"/>
      <c r="B15" s="96">
        <v>1000700</v>
      </c>
      <c r="C15" s="102" t="s">
        <v>379</v>
      </c>
      <c r="D15" s="96" t="s">
        <v>354</v>
      </c>
      <c r="E15" s="103">
        <v>17.4</v>
      </c>
      <c r="F15" s="128">
        <v>2050</v>
      </c>
    </row>
    <row r="16" spans="1:6" s="12" customFormat="1" ht="15" customHeight="1">
      <c r="A16" s="94"/>
      <c r="B16" s="96">
        <v>8029700</v>
      </c>
      <c r="C16" s="102" t="s">
        <v>380</v>
      </c>
      <c r="D16" s="96" t="s">
        <v>354</v>
      </c>
      <c r="E16" s="103">
        <v>19.2</v>
      </c>
      <c r="F16" s="128">
        <v>2230</v>
      </c>
    </row>
    <row r="17" spans="1:6" s="12" customFormat="1" ht="15" customHeight="1">
      <c r="A17" s="94"/>
      <c r="B17" s="96">
        <v>8010710</v>
      </c>
      <c r="C17" s="104" t="s">
        <v>374</v>
      </c>
      <c r="D17" s="96" t="s">
        <v>354</v>
      </c>
      <c r="E17" s="103">
        <v>59.44</v>
      </c>
      <c r="F17" s="128">
        <v>6370</v>
      </c>
    </row>
    <row r="18" spans="1:6" s="12" customFormat="1" ht="15" customHeight="1">
      <c r="A18" s="94"/>
      <c r="B18" s="99">
        <v>9107710</v>
      </c>
      <c r="C18" s="105" t="s">
        <v>377</v>
      </c>
      <c r="D18" s="99" t="s">
        <v>354</v>
      </c>
      <c r="E18" s="100">
        <v>78.77</v>
      </c>
      <c r="F18" s="128">
        <v>8000</v>
      </c>
    </row>
    <row r="19" spans="2:6" ht="15" customHeight="1">
      <c r="B19" s="13">
        <v>1012710</v>
      </c>
      <c r="C19" s="107" t="s">
        <v>382</v>
      </c>
      <c r="D19" s="13" t="s">
        <v>383</v>
      </c>
      <c r="E19" s="103">
        <v>57.6</v>
      </c>
      <c r="F19" s="128">
        <v>6700</v>
      </c>
    </row>
    <row r="20" spans="2:6" ht="15" customHeight="1">
      <c r="B20" s="13">
        <v>2060717</v>
      </c>
      <c r="C20" s="107" t="s">
        <v>384</v>
      </c>
      <c r="D20" s="13" t="s">
        <v>385</v>
      </c>
      <c r="E20" s="103">
        <v>57.6</v>
      </c>
      <c r="F20" s="128">
        <v>6250</v>
      </c>
    </row>
    <row r="21" spans="2:6" ht="15" customHeight="1">
      <c r="B21" s="13">
        <v>8028710</v>
      </c>
      <c r="C21" s="107" t="s">
        <v>386</v>
      </c>
      <c r="D21" s="13" t="s">
        <v>383</v>
      </c>
      <c r="E21" s="103">
        <v>62.8</v>
      </c>
      <c r="F21" s="128">
        <v>7300</v>
      </c>
    </row>
    <row r="22" spans="1:6" s="12" customFormat="1" ht="15" customHeight="1">
      <c r="A22" s="80"/>
      <c r="B22" s="134" t="s">
        <v>278</v>
      </c>
      <c r="C22" s="135"/>
      <c r="D22" s="135"/>
      <c r="E22" s="135"/>
      <c r="F22" s="136"/>
    </row>
    <row r="23" spans="1:6" s="12" customFormat="1" ht="15" customHeight="1">
      <c r="A23" s="92"/>
      <c r="B23" s="96">
        <v>9120001</v>
      </c>
      <c r="C23" s="104" t="s">
        <v>298</v>
      </c>
      <c r="D23" s="96" t="s">
        <v>274</v>
      </c>
      <c r="E23" s="103">
        <v>27.9484</v>
      </c>
      <c r="F23" s="128">
        <v>2900</v>
      </c>
    </row>
    <row r="24" spans="1:6" s="12" customFormat="1" ht="15" customHeight="1">
      <c r="A24" s="79"/>
      <c r="B24" s="96">
        <v>9120002</v>
      </c>
      <c r="C24" s="104" t="s">
        <v>299</v>
      </c>
      <c r="D24" s="96" t="s">
        <v>274</v>
      </c>
      <c r="E24" s="103">
        <v>27.9484</v>
      </c>
      <c r="F24" s="128">
        <v>2900</v>
      </c>
    </row>
    <row r="25" spans="1:6" s="12" customFormat="1" ht="15" customHeight="1">
      <c r="A25" s="74"/>
      <c r="B25" s="96">
        <v>9120003</v>
      </c>
      <c r="C25" s="104" t="s">
        <v>300</v>
      </c>
      <c r="D25" s="96" t="s">
        <v>274</v>
      </c>
      <c r="E25" s="103">
        <v>27.9484</v>
      </c>
      <c r="F25" s="128">
        <v>2900</v>
      </c>
    </row>
    <row r="26" spans="1:6" s="21" customFormat="1" ht="15" customHeight="1">
      <c r="A26" s="74"/>
      <c r="B26" s="96">
        <v>9120004</v>
      </c>
      <c r="C26" s="104" t="s">
        <v>301</v>
      </c>
      <c r="D26" s="96" t="s">
        <v>274</v>
      </c>
      <c r="E26" s="103">
        <v>27.9484</v>
      </c>
      <c r="F26" s="128">
        <v>2900</v>
      </c>
    </row>
    <row r="27" spans="1:6" s="21" customFormat="1" ht="15" customHeight="1">
      <c r="A27" s="78"/>
      <c r="B27" s="101" t="s">
        <v>370</v>
      </c>
      <c r="C27" s="107" t="s">
        <v>204</v>
      </c>
      <c r="D27" s="96" t="s">
        <v>64</v>
      </c>
      <c r="E27" s="103">
        <v>11.393526125546403</v>
      </c>
      <c r="F27" s="128">
        <v>1020</v>
      </c>
    </row>
    <row r="28" spans="1:6" s="21" customFormat="1" ht="15" customHeight="1">
      <c r="A28" s="78"/>
      <c r="B28" s="99">
        <v>9118001</v>
      </c>
      <c r="C28" s="105" t="s">
        <v>279</v>
      </c>
      <c r="D28" s="99" t="s">
        <v>77</v>
      </c>
      <c r="E28" s="100">
        <v>40.018</v>
      </c>
      <c r="F28" s="128">
        <v>3600</v>
      </c>
    </row>
    <row r="29" spans="1:6" s="21" customFormat="1" ht="15" customHeight="1">
      <c r="A29" s="78"/>
      <c r="B29" s="13">
        <v>9118002</v>
      </c>
      <c r="C29" s="107" t="s">
        <v>283</v>
      </c>
      <c r="D29" s="99" t="s">
        <v>77</v>
      </c>
      <c r="E29" s="106">
        <v>40.018</v>
      </c>
      <c r="F29" s="128">
        <v>3600</v>
      </c>
    </row>
    <row r="30" spans="2:6" s="12" customFormat="1" ht="15" customHeight="1">
      <c r="B30" s="99">
        <v>9118003</v>
      </c>
      <c r="C30" s="107" t="s">
        <v>281</v>
      </c>
      <c r="D30" s="99" t="s">
        <v>77</v>
      </c>
      <c r="E30" s="106">
        <v>40.018</v>
      </c>
      <c r="F30" s="128">
        <v>3600</v>
      </c>
    </row>
    <row r="31" spans="1:6" s="12" customFormat="1" ht="15" customHeight="1">
      <c r="A31" s="73"/>
      <c r="B31" s="13">
        <v>9118004</v>
      </c>
      <c r="C31" s="107" t="s">
        <v>280</v>
      </c>
      <c r="D31" s="99" t="s">
        <v>77</v>
      </c>
      <c r="E31" s="106">
        <v>40.018</v>
      </c>
      <c r="F31" s="128">
        <v>3600</v>
      </c>
    </row>
    <row r="32" spans="1:6" s="12" customFormat="1" ht="15" customHeight="1">
      <c r="A32" s="73"/>
      <c r="B32" s="99">
        <v>9118005</v>
      </c>
      <c r="C32" s="107" t="s">
        <v>282</v>
      </c>
      <c r="D32" s="99" t="s">
        <v>77</v>
      </c>
      <c r="E32" s="106">
        <v>40.018</v>
      </c>
      <c r="F32" s="128">
        <v>3600</v>
      </c>
    </row>
    <row r="33" spans="1:6" s="12" customFormat="1" ht="15" customHeight="1">
      <c r="A33" s="80"/>
      <c r="B33" s="134" t="s">
        <v>361</v>
      </c>
      <c r="C33" s="135"/>
      <c r="D33" s="135"/>
      <c r="E33" s="135"/>
      <c r="F33" s="136"/>
    </row>
    <row r="34" spans="1:6" s="12" customFormat="1" ht="15" customHeight="1">
      <c r="A34" s="73"/>
      <c r="B34" s="99">
        <v>7378000</v>
      </c>
      <c r="C34" s="108" t="s">
        <v>344</v>
      </c>
      <c r="D34" s="99" t="s">
        <v>345</v>
      </c>
      <c r="E34" s="100">
        <v>12.1338</v>
      </c>
      <c r="F34" s="128">
        <v>1400</v>
      </c>
    </row>
    <row r="35" spans="1:6" s="12" customFormat="1" ht="15" customHeight="1">
      <c r="A35" s="73"/>
      <c r="B35" s="99">
        <v>7389000</v>
      </c>
      <c r="C35" s="108" t="s">
        <v>343</v>
      </c>
      <c r="D35" s="99" t="s">
        <v>345</v>
      </c>
      <c r="E35" s="100">
        <v>24.717000000000002</v>
      </c>
      <c r="F35" s="128">
        <v>2900</v>
      </c>
    </row>
    <row r="36" spans="1:6" s="12" customFormat="1" ht="15" customHeight="1">
      <c r="A36" s="73"/>
      <c r="B36" s="99">
        <v>7345000</v>
      </c>
      <c r="C36" s="108" t="s">
        <v>342</v>
      </c>
      <c r="D36" s="99" t="s">
        <v>345</v>
      </c>
      <c r="E36" s="100">
        <v>20.865000000000002</v>
      </c>
      <c r="F36" s="128">
        <v>2450</v>
      </c>
    </row>
    <row r="37" spans="1:6" s="12" customFormat="1" ht="15" customHeight="1">
      <c r="A37" s="80"/>
      <c r="B37" s="134" t="s">
        <v>265</v>
      </c>
      <c r="C37" s="135"/>
      <c r="D37" s="135"/>
      <c r="E37" s="135"/>
      <c r="F37" s="136"/>
    </row>
    <row r="38" spans="1:6" s="12" customFormat="1" ht="15" customHeight="1">
      <c r="A38" s="80"/>
      <c r="B38" s="99">
        <v>2012000</v>
      </c>
      <c r="C38" s="105" t="s">
        <v>376</v>
      </c>
      <c r="D38" s="99" t="s">
        <v>13</v>
      </c>
      <c r="E38" s="100">
        <v>24</v>
      </c>
      <c r="F38" s="128">
        <v>2500</v>
      </c>
    </row>
    <row r="39" spans="1:6" s="12" customFormat="1" ht="15" customHeight="1">
      <c r="A39" s="72"/>
      <c r="B39" s="96">
        <v>2084000</v>
      </c>
      <c r="C39" s="104" t="s">
        <v>91</v>
      </c>
      <c r="D39" s="96" t="s">
        <v>19</v>
      </c>
      <c r="E39" s="103">
        <v>22.357891485732004</v>
      </c>
      <c r="F39" s="128">
        <v>2600</v>
      </c>
    </row>
    <row r="40" spans="1:6" s="12" customFormat="1" ht="15" customHeight="1">
      <c r="A40" s="72"/>
      <c r="B40" s="99">
        <v>2083001</v>
      </c>
      <c r="C40" s="105" t="s">
        <v>86</v>
      </c>
      <c r="D40" s="99" t="s">
        <v>10</v>
      </c>
      <c r="E40" s="100">
        <v>18.4</v>
      </c>
      <c r="F40" s="128">
        <v>2150</v>
      </c>
    </row>
    <row r="41" spans="1:6" s="12" customFormat="1" ht="15" customHeight="1">
      <c r="A41" s="72"/>
      <c r="B41" s="99">
        <v>1000001</v>
      </c>
      <c r="C41" s="105" t="s">
        <v>56</v>
      </c>
      <c r="D41" s="99" t="s">
        <v>10</v>
      </c>
      <c r="E41" s="100">
        <v>16.2</v>
      </c>
      <c r="F41" s="128">
        <v>1900</v>
      </c>
    </row>
    <row r="42" spans="1:6" s="12" customFormat="1" ht="15" customHeight="1">
      <c r="A42" s="72"/>
      <c r="B42" s="99">
        <v>1001001</v>
      </c>
      <c r="C42" s="105" t="s">
        <v>57</v>
      </c>
      <c r="D42" s="99" t="s">
        <v>10</v>
      </c>
      <c r="E42" s="100">
        <v>15.5</v>
      </c>
      <c r="F42" s="128">
        <v>1800</v>
      </c>
    </row>
    <row r="43" spans="1:6" s="12" customFormat="1" ht="15" customHeight="1">
      <c r="A43" s="72"/>
      <c r="B43" s="96">
        <v>1003000</v>
      </c>
      <c r="C43" s="104" t="s">
        <v>59</v>
      </c>
      <c r="D43" s="96" t="s">
        <v>13</v>
      </c>
      <c r="E43" s="103">
        <v>34.748178098568</v>
      </c>
      <c r="F43" s="128">
        <v>4050</v>
      </c>
    </row>
    <row r="44" spans="1:6" s="12" customFormat="1" ht="15" customHeight="1">
      <c r="A44" s="72"/>
      <c r="B44" s="96">
        <v>1004000</v>
      </c>
      <c r="C44" s="104" t="s">
        <v>60</v>
      </c>
      <c r="D44" s="96" t="s">
        <v>13</v>
      </c>
      <c r="E44" s="103">
        <v>34.748178098568</v>
      </c>
      <c r="F44" s="128">
        <v>4050</v>
      </c>
    </row>
    <row r="45" spans="2:6" s="12" customFormat="1" ht="15" customHeight="1">
      <c r="B45" s="96">
        <v>2073000</v>
      </c>
      <c r="C45" s="104" t="s">
        <v>101</v>
      </c>
      <c r="D45" s="96" t="s">
        <v>13</v>
      </c>
      <c r="E45" s="103">
        <v>21.8871990334008</v>
      </c>
      <c r="F45" s="128">
        <v>2540</v>
      </c>
    </row>
    <row r="46" spans="1:6" s="12" customFormat="1" ht="15" customHeight="1">
      <c r="A46" s="72"/>
      <c r="B46" s="96" t="s">
        <v>132</v>
      </c>
      <c r="C46" s="104" t="s">
        <v>133</v>
      </c>
      <c r="D46" s="96" t="s">
        <v>13</v>
      </c>
      <c r="E46" s="103">
        <v>26.073021699999998</v>
      </c>
      <c r="F46" s="128">
        <v>3050</v>
      </c>
    </row>
    <row r="47" spans="1:6" s="12" customFormat="1" ht="15" customHeight="1">
      <c r="A47" s="72"/>
      <c r="B47" s="96">
        <v>2024050</v>
      </c>
      <c r="C47" s="104" t="s">
        <v>136</v>
      </c>
      <c r="D47" s="96" t="s">
        <v>13</v>
      </c>
      <c r="E47" s="103">
        <v>13.0754</v>
      </c>
      <c r="F47" s="128">
        <v>1550</v>
      </c>
    </row>
    <row r="48" spans="1:6" s="12" customFormat="1" ht="15" customHeight="1">
      <c r="A48" s="80"/>
      <c r="B48" s="134" t="s">
        <v>266</v>
      </c>
      <c r="C48" s="135"/>
      <c r="D48" s="135"/>
      <c r="E48" s="135"/>
      <c r="F48" s="136"/>
    </row>
    <row r="49" spans="1:6" s="12" customFormat="1" ht="15" customHeight="1">
      <c r="A49" s="72"/>
      <c r="B49" s="99">
        <v>2082001</v>
      </c>
      <c r="C49" s="105" t="s">
        <v>90</v>
      </c>
      <c r="D49" s="99" t="s">
        <v>10</v>
      </c>
      <c r="E49" s="100">
        <v>14.4</v>
      </c>
      <c r="F49" s="128">
        <v>1700</v>
      </c>
    </row>
    <row r="50" spans="1:6" s="12" customFormat="1" ht="15" customHeight="1">
      <c r="A50" s="72"/>
      <c r="B50" s="99">
        <v>2072001</v>
      </c>
      <c r="C50" s="105" t="s">
        <v>94</v>
      </c>
      <c r="D50" s="99" t="s">
        <v>10</v>
      </c>
      <c r="E50" s="100">
        <v>18.2</v>
      </c>
      <c r="F50" s="128">
        <v>2109.744</v>
      </c>
    </row>
    <row r="51" spans="1:6" s="12" customFormat="1" ht="15" customHeight="1">
      <c r="A51" s="72"/>
      <c r="B51" s="97" t="s">
        <v>373</v>
      </c>
      <c r="C51" s="105" t="s">
        <v>144</v>
      </c>
      <c r="D51" s="99" t="s">
        <v>10</v>
      </c>
      <c r="E51" s="100">
        <v>12.95</v>
      </c>
      <c r="F51" s="128">
        <v>1500</v>
      </c>
    </row>
    <row r="52" spans="1:6" s="12" customFormat="1" ht="15" customHeight="1">
      <c r="A52" s="72"/>
      <c r="B52" s="96">
        <v>1002000</v>
      </c>
      <c r="C52" s="104" t="s">
        <v>58</v>
      </c>
      <c r="D52" s="96" t="s">
        <v>13</v>
      </c>
      <c r="E52" s="103">
        <v>34.748178098568</v>
      </c>
      <c r="F52" s="128">
        <v>4050</v>
      </c>
    </row>
    <row r="53" spans="1:6" s="12" customFormat="1" ht="15" customHeight="1">
      <c r="A53" s="74"/>
      <c r="B53" s="96" t="s">
        <v>117</v>
      </c>
      <c r="C53" s="104" t="s">
        <v>118</v>
      </c>
      <c r="D53" s="96" t="s">
        <v>13</v>
      </c>
      <c r="E53" s="103">
        <v>21.747501540864</v>
      </c>
      <c r="F53" s="128">
        <v>2500</v>
      </c>
    </row>
    <row r="54" spans="1:6" s="12" customFormat="1" ht="15" customHeight="1">
      <c r="A54" s="74"/>
      <c r="B54" s="101" t="s">
        <v>115</v>
      </c>
      <c r="C54" s="104" t="s">
        <v>116</v>
      </c>
      <c r="D54" s="96" t="s">
        <v>13</v>
      </c>
      <c r="E54" s="103">
        <v>18.813854197591198</v>
      </c>
      <c r="F54" s="128">
        <v>2200</v>
      </c>
    </row>
    <row r="55" spans="2:6" s="12" customFormat="1" ht="15" customHeight="1">
      <c r="B55" s="101" t="s">
        <v>314</v>
      </c>
      <c r="C55" s="104" t="s">
        <v>142</v>
      </c>
      <c r="D55" s="96" t="s">
        <v>13</v>
      </c>
      <c r="E55" s="103">
        <v>24.462163625565605</v>
      </c>
      <c r="F55" s="128">
        <v>2850</v>
      </c>
    </row>
    <row r="56" spans="1:6" s="12" customFormat="1" ht="15" customHeight="1">
      <c r="A56" s="74"/>
      <c r="B56" s="101" t="s">
        <v>315</v>
      </c>
      <c r="C56" s="104" t="s">
        <v>139</v>
      </c>
      <c r="D56" s="96" t="s">
        <v>140</v>
      </c>
      <c r="E56" s="103">
        <v>15.934323900976803</v>
      </c>
      <c r="F56" s="128">
        <v>1849.6691999999998</v>
      </c>
    </row>
    <row r="57" spans="1:6" s="12" customFormat="1" ht="15" customHeight="1">
      <c r="A57" s="74"/>
      <c r="B57" s="101" t="s">
        <v>364</v>
      </c>
      <c r="C57" s="104" t="s">
        <v>120</v>
      </c>
      <c r="D57" s="96" t="s">
        <v>13</v>
      </c>
      <c r="E57" s="103">
        <v>14.4236</v>
      </c>
      <c r="F57" s="128">
        <v>1700</v>
      </c>
    </row>
    <row r="58" spans="1:6" s="12" customFormat="1" ht="15" customHeight="1">
      <c r="A58" s="80"/>
      <c r="B58" s="134" t="s">
        <v>267</v>
      </c>
      <c r="C58" s="135"/>
      <c r="D58" s="135"/>
      <c r="E58" s="135"/>
      <c r="F58" s="136"/>
    </row>
    <row r="59" spans="1:6" s="12" customFormat="1" ht="15" customHeight="1">
      <c r="A59" s="74"/>
      <c r="B59" s="99">
        <v>2080001</v>
      </c>
      <c r="C59" s="105" t="s">
        <v>85</v>
      </c>
      <c r="D59" s="99" t="s">
        <v>10</v>
      </c>
      <c r="E59" s="100">
        <v>17.6</v>
      </c>
      <c r="F59" s="128">
        <v>2050</v>
      </c>
    </row>
    <row r="60" spans="1:6" s="12" customFormat="1" ht="15" customHeight="1">
      <c r="A60" s="74"/>
      <c r="B60" s="96">
        <v>2080110</v>
      </c>
      <c r="C60" s="104" t="s">
        <v>396</v>
      </c>
      <c r="D60" s="96" t="s">
        <v>392</v>
      </c>
      <c r="E60" s="103"/>
      <c r="F60" s="128">
        <v>2300</v>
      </c>
    </row>
    <row r="61" spans="1:6" s="12" customFormat="1" ht="15" customHeight="1">
      <c r="A61" s="74"/>
      <c r="B61" s="96">
        <v>2090001</v>
      </c>
      <c r="C61" s="104" t="s">
        <v>93</v>
      </c>
      <c r="D61" s="96" t="s">
        <v>10</v>
      </c>
      <c r="E61" s="103">
        <v>17.6</v>
      </c>
      <c r="F61" s="128">
        <v>2050</v>
      </c>
    </row>
    <row r="62" spans="1:6" s="12" customFormat="1" ht="15" customHeight="1">
      <c r="A62" s="74"/>
      <c r="B62" s="120">
        <v>2090110</v>
      </c>
      <c r="C62" s="104" t="s">
        <v>397</v>
      </c>
      <c r="D62" s="96" t="s">
        <v>392</v>
      </c>
      <c r="E62" s="103"/>
      <c r="F62" s="128">
        <v>2300</v>
      </c>
    </row>
    <row r="63" spans="1:6" s="12" customFormat="1" ht="15" customHeight="1">
      <c r="A63" s="74"/>
      <c r="B63" s="96">
        <v>1005000</v>
      </c>
      <c r="C63" s="104" t="s">
        <v>61</v>
      </c>
      <c r="D63" s="96" t="s">
        <v>13</v>
      </c>
      <c r="E63" s="103">
        <v>34.748178098568</v>
      </c>
      <c r="F63" s="128">
        <v>4050</v>
      </c>
    </row>
    <row r="64" spans="1:6" s="12" customFormat="1" ht="15" customHeight="1">
      <c r="A64" s="74"/>
      <c r="B64" s="96">
        <v>1009000</v>
      </c>
      <c r="C64" s="104" t="s">
        <v>219</v>
      </c>
      <c r="D64" s="96" t="s">
        <v>13</v>
      </c>
      <c r="E64" s="103">
        <v>34.748178098568</v>
      </c>
      <c r="F64" s="128">
        <v>4050</v>
      </c>
    </row>
    <row r="65" spans="1:6" s="12" customFormat="1" ht="15" customHeight="1">
      <c r="A65" s="74"/>
      <c r="B65" s="109">
        <v>2070200</v>
      </c>
      <c r="C65" s="104" t="s">
        <v>104</v>
      </c>
      <c r="D65" s="96" t="s">
        <v>13</v>
      </c>
      <c r="E65" s="103">
        <v>23.705942875999998</v>
      </c>
      <c r="F65" s="128">
        <v>2600</v>
      </c>
    </row>
    <row r="66" spans="1:6" s="12" customFormat="1" ht="15" customHeight="1">
      <c r="A66" s="74"/>
      <c r="B66" s="101" t="s">
        <v>109</v>
      </c>
      <c r="C66" s="104" t="s">
        <v>110</v>
      </c>
      <c r="D66" s="96" t="s">
        <v>13</v>
      </c>
      <c r="E66" s="103">
        <v>18.2462544756624</v>
      </c>
      <c r="F66" s="128">
        <v>2150</v>
      </c>
    </row>
    <row r="67" spans="1:6" s="12" customFormat="1" ht="15" customHeight="1">
      <c r="A67" s="74"/>
      <c r="B67" s="101" t="s">
        <v>316</v>
      </c>
      <c r="C67" s="104" t="s">
        <v>106</v>
      </c>
      <c r="D67" s="96" t="s">
        <v>13</v>
      </c>
      <c r="E67" s="103">
        <v>24.891324390926403</v>
      </c>
      <c r="F67" s="128">
        <v>2900</v>
      </c>
    </row>
    <row r="68" spans="1:6" s="12" customFormat="1" ht="15" customHeight="1">
      <c r="A68" s="80"/>
      <c r="B68" s="134" t="s">
        <v>268</v>
      </c>
      <c r="C68" s="135"/>
      <c r="D68" s="135"/>
      <c r="E68" s="135"/>
      <c r="F68" s="136"/>
    </row>
    <row r="69" spans="1:6" s="12" customFormat="1" ht="15" customHeight="1">
      <c r="A69" s="74"/>
      <c r="B69" s="96">
        <v>21902</v>
      </c>
      <c r="C69" s="102" t="s">
        <v>130</v>
      </c>
      <c r="D69" s="96" t="s">
        <v>319</v>
      </c>
      <c r="E69" s="103">
        <v>23.8075</v>
      </c>
      <c r="F69" s="128">
        <v>2500</v>
      </c>
    </row>
    <row r="70" spans="1:6" s="12" customFormat="1" ht="15" customHeight="1">
      <c r="A70" s="74"/>
      <c r="B70" s="96">
        <v>2067000</v>
      </c>
      <c r="C70" s="104" t="s">
        <v>47</v>
      </c>
      <c r="D70" s="96" t="s">
        <v>13</v>
      </c>
      <c r="E70" s="103">
        <v>34.76076345825601</v>
      </c>
      <c r="F70" s="128">
        <v>4050</v>
      </c>
    </row>
    <row r="71" spans="1:6" s="12" customFormat="1" ht="15" customHeight="1">
      <c r="A71" s="74"/>
      <c r="B71" s="96">
        <v>2068050</v>
      </c>
      <c r="C71" s="104" t="s">
        <v>48</v>
      </c>
      <c r="D71" s="96" t="s">
        <v>13</v>
      </c>
      <c r="E71" s="103">
        <v>15.7504</v>
      </c>
      <c r="F71" s="128">
        <v>1800</v>
      </c>
    </row>
    <row r="72" spans="1:6" s="12" customFormat="1" ht="15" customHeight="1">
      <c r="A72" s="80"/>
      <c r="B72" s="134" t="s">
        <v>269</v>
      </c>
      <c r="C72" s="135"/>
      <c r="D72" s="135"/>
      <c r="E72" s="135"/>
      <c r="F72" s="136"/>
    </row>
    <row r="73" spans="1:6" s="12" customFormat="1" ht="15" customHeight="1">
      <c r="A73" s="74"/>
      <c r="B73" s="96">
        <v>9100000</v>
      </c>
      <c r="C73" s="104" t="s">
        <v>68</v>
      </c>
      <c r="D73" s="96" t="s">
        <v>13</v>
      </c>
      <c r="E73" s="103">
        <v>42.8330131621392</v>
      </c>
      <c r="F73" s="128">
        <v>4950</v>
      </c>
    </row>
    <row r="74" spans="1:6" s="12" customFormat="1" ht="15" customHeight="1">
      <c r="A74" s="74"/>
      <c r="B74" s="96">
        <v>9102000</v>
      </c>
      <c r="C74" s="104" t="s">
        <v>270</v>
      </c>
      <c r="D74" s="96" t="s">
        <v>13</v>
      </c>
      <c r="E74" s="103">
        <v>44.881909719345614</v>
      </c>
      <c r="F74" s="128">
        <v>5200</v>
      </c>
    </row>
    <row r="75" spans="1:6" s="12" customFormat="1" ht="15" customHeight="1">
      <c r="A75" s="74"/>
      <c r="B75" s="96">
        <v>9104000</v>
      </c>
      <c r="C75" s="104" t="s">
        <v>70</v>
      </c>
      <c r="D75" s="96" t="s">
        <v>13</v>
      </c>
      <c r="E75" s="103">
        <v>38.1122447431704</v>
      </c>
      <c r="F75" s="128">
        <v>4500</v>
      </c>
    </row>
    <row r="76" spans="1:6" s="12" customFormat="1" ht="15" customHeight="1">
      <c r="A76" s="74"/>
      <c r="B76" s="96">
        <v>9106000</v>
      </c>
      <c r="C76" s="104" t="s">
        <v>73</v>
      </c>
      <c r="D76" s="96" t="s">
        <v>13</v>
      </c>
      <c r="E76" s="103">
        <v>42.22388175323999</v>
      </c>
      <c r="F76" s="128">
        <v>4750</v>
      </c>
    </row>
    <row r="77" spans="1:6" s="12" customFormat="1" ht="15" customHeight="1">
      <c r="A77" s="74"/>
      <c r="B77" s="96">
        <v>9107000</v>
      </c>
      <c r="C77" s="104" t="s">
        <v>75</v>
      </c>
      <c r="D77" s="96" t="s">
        <v>13</v>
      </c>
      <c r="E77" s="103">
        <v>78.77176628719202</v>
      </c>
      <c r="F77" s="128">
        <v>8000</v>
      </c>
    </row>
    <row r="78" spans="1:6" ht="15" customHeight="1">
      <c r="A78" s="74"/>
      <c r="B78" s="96">
        <v>9116000</v>
      </c>
      <c r="C78" s="104" t="s">
        <v>78</v>
      </c>
      <c r="D78" s="96" t="s">
        <v>13</v>
      </c>
      <c r="E78" s="103">
        <v>62.524066929983995</v>
      </c>
      <c r="F78" s="128">
        <v>6600</v>
      </c>
    </row>
    <row r="79" spans="2:6" s="12" customFormat="1" ht="15" customHeight="1">
      <c r="B79" s="101" t="s">
        <v>357</v>
      </c>
      <c r="C79" s="104" t="s">
        <v>322</v>
      </c>
      <c r="D79" s="96" t="s">
        <v>13</v>
      </c>
      <c r="E79" s="103">
        <v>26.364800000000002</v>
      </c>
      <c r="F79" s="128">
        <v>2900</v>
      </c>
    </row>
    <row r="80" spans="1:6" ht="15" customHeight="1">
      <c r="A80" s="74"/>
      <c r="B80" s="96">
        <v>9121000</v>
      </c>
      <c r="C80" s="104" t="s">
        <v>276</v>
      </c>
      <c r="D80" s="96" t="s">
        <v>277</v>
      </c>
      <c r="E80" s="103">
        <v>94.64150000000001</v>
      </c>
      <c r="F80" s="128">
        <v>7800</v>
      </c>
    </row>
    <row r="81" spans="1:6" ht="15" customHeight="1">
      <c r="A81" s="74"/>
      <c r="B81" s="99">
        <v>9123000</v>
      </c>
      <c r="C81" s="105" t="s">
        <v>346</v>
      </c>
      <c r="D81" s="99" t="s">
        <v>33</v>
      </c>
      <c r="E81" s="100">
        <v>20.544</v>
      </c>
      <c r="F81" s="128">
        <v>2400</v>
      </c>
    </row>
    <row r="82" spans="1:6" ht="15" customHeight="1">
      <c r="A82" s="74"/>
      <c r="B82" s="97" t="s">
        <v>341</v>
      </c>
      <c r="C82" s="105" t="s">
        <v>155</v>
      </c>
      <c r="D82" s="99" t="s">
        <v>13</v>
      </c>
      <c r="E82" s="100">
        <v>42.22388175323999</v>
      </c>
      <c r="F82" s="128">
        <v>3950</v>
      </c>
    </row>
    <row r="83" spans="1:6" ht="15" customHeight="1">
      <c r="A83" s="74"/>
      <c r="B83" s="101" t="s">
        <v>151</v>
      </c>
      <c r="C83" s="104" t="s">
        <v>152</v>
      </c>
      <c r="D83" s="96" t="s">
        <v>13</v>
      </c>
      <c r="E83" s="103">
        <v>40.327268048258404</v>
      </c>
      <c r="F83" s="128">
        <v>4650</v>
      </c>
    </row>
    <row r="84" spans="1:6" ht="15" customHeight="1">
      <c r="A84" s="74"/>
      <c r="B84" s="96">
        <v>2075000</v>
      </c>
      <c r="C84" s="104" t="s">
        <v>102</v>
      </c>
      <c r="D84" s="96" t="s">
        <v>13</v>
      </c>
      <c r="E84" s="103">
        <v>22.182575315999998</v>
      </c>
      <c r="F84" s="128">
        <v>2580</v>
      </c>
    </row>
    <row r="85" spans="1:6" ht="15" customHeight="1">
      <c r="A85" s="74"/>
      <c r="B85" s="101" t="s">
        <v>149</v>
      </c>
      <c r="C85" s="104" t="s">
        <v>150</v>
      </c>
      <c r="D85" s="96" t="s">
        <v>13</v>
      </c>
      <c r="E85" s="103">
        <v>25.057451138808</v>
      </c>
      <c r="F85" s="128">
        <v>2900</v>
      </c>
    </row>
    <row r="86" spans="1:6" s="12" customFormat="1" ht="15" customHeight="1">
      <c r="A86" s="80"/>
      <c r="B86" s="134" t="s">
        <v>271</v>
      </c>
      <c r="C86" s="135"/>
      <c r="D86" s="135"/>
      <c r="E86" s="135"/>
      <c r="F86" s="136"/>
    </row>
    <row r="87" spans="1:6" ht="15" customHeight="1">
      <c r="A87" s="74"/>
      <c r="B87" s="101" t="s">
        <v>126</v>
      </c>
      <c r="C87" s="104" t="s">
        <v>127</v>
      </c>
      <c r="D87" s="96" t="s">
        <v>33</v>
      </c>
      <c r="E87" s="103">
        <v>19.487386555999997</v>
      </c>
      <c r="F87" s="128">
        <v>2260.2329999999997</v>
      </c>
    </row>
    <row r="88" spans="1:6" ht="15" customHeight="1">
      <c r="A88" s="74"/>
      <c r="B88" s="101" t="s">
        <v>124</v>
      </c>
      <c r="C88" s="104" t="s">
        <v>272</v>
      </c>
      <c r="D88" s="96" t="s">
        <v>77</v>
      </c>
      <c r="E88" s="103">
        <v>18.2185666843488</v>
      </c>
      <c r="F88" s="128">
        <v>2200</v>
      </c>
    </row>
    <row r="89" spans="1:6" ht="15" customHeight="1">
      <c r="A89" s="74"/>
      <c r="B89" s="101" t="s">
        <v>349</v>
      </c>
      <c r="C89" s="104" t="s">
        <v>323</v>
      </c>
      <c r="D89" s="96" t="s">
        <v>324</v>
      </c>
      <c r="E89" s="103">
        <v>22.47</v>
      </c>
      <c r="F89" s="128">
        <v>2600</v>
      </c>
    </row>
    <row r="90" spans="1:6" ht="15" customHeight="1">
      <c r="A90" s="74"/>
      <c r="B90" s="97" t="s">
        <v>359</v>
      </c>
      <c r="C90" s="105" t="s">
        <v>360</v>
      </c>
      <c r="D90" s="99" t="s">
        <v>77</v>
      </c>
      <c r="E90" s="100">
        <v>47.08</v>
      </c>
      <c r="F90" s="128">
        <v>4600</v>
      </c>
    </row>
    <row r="91" spans="1:6" ht="15" customHeight="1">
      <c r="A91" s="74"/>
      <c r="B91" s="96">
        <v>1007100</v>
      </c>
      <c r="C91" s="104" t="s">
        <v>62</v>
      </c>
      <c r="D91" s="96" t="s">
        <v>13</v>
      </c>
      <c r="E91" s="103">
        <v>19.9662</v>
      </c>
      <c r="F91" s="128">
        <v>2320</v>
      </c>
    </row>
    <row r="92" spans="1:6" ht="15" customHeight="1">
      <c r="A92" s="12"/>
      <c r="B92" s="96">
        <v>2011100</v>
      </c>
      <c r="C92" s="104" t="s">
        <v>96</v>
      </c>
      <c r="D92" s="99" t="s">
        <v>13</v>
      </c>
      <c r="E92" s="100">
        <v>16.4352</v>
      </c>
      <c r="F92" s="128">
        <v>1920</v>
      </c>
    </row>
    <row r="93" spans="1:6" ht="15" customHeight="1">
      <c r="A93" s="12"/>
      <c r="B93" s="99">
        <v>2017000</v>
      </c>
      <c r="C93" s="105" t="s">
        <v>350</v>
      </c>
      <c r="D93" s="99" t="s">
        <v>19</v>
      </c>
      <c r="E93" s="100">
        <v>26.75</v>
      </c>
      <c r="F93" s="128">
        <v>2859.705</v>
      </c>
    </row>
    <row r="94" spans="1:6" ht="15" customHeight="1">
      <c r="A94" s="12"/>
      <c r="B94" s="99">
        <v>2030000</v>
      </c>
      <c r="C94" s="105" t="s">
        <v>347</v>
      </c>
      <c r="D94" s="99" t="s">
        <v>77</v>
      </c>
      <c r="E94" s="100">
        <v>34.60380000000001</v>
      </c>
      <c r="F94" s="128">
        <v>3500</v>
      </c>
    </row>
    <row r="95" spans="1:6" ht="15" customHeight="1">
      <c r="A95" s="12"/>
      <c r="B95" s="99">
        <v>2031000</v>
      </c>
      <c r="C95" s="105" t="s">
        <v>348</v>
      </c>
      <c r="D95" s="99" t="s">
        <v>13</v>
      </c>
      <c r="E95" s="100">
        <v>28.8365</v>
      </c>
      <c r="F95" s="128">
        <v>3400</v>
      </c>
    </row>
    <row r="96" spans="1:6" ht="15" customHeight="1">
      <c r="A96" s="74"/>
      <c r="B96" s="96">
        <v>2132001</v>
      </c>
      <c r="C96" s="104" t="s">
        <v>88</v>
      </c>
      <c r="D96" s="96" t="s">
        <v>10</v>
      </c>
      <c r="E96" s="103">
        <v>23.4</v>
      </c>
      <c r="F96" s="128">
        <v>3450</v>
      </c>
    </row>
    <row r="97" spans="1:6" ht="15" customHeight="1">
      <c r="A97" s="74"/>
      <c r="B97" s="96">
        <v>2027000</v>
      </c>
      <c r="C97" s="104" t="s">
        <v>243</v>
      </c>
      <c r="D97" s="96" t="s">
        <v>319</v>
      </c>
      <c r="E97" s="103">
        <v>21.314400000000003</v>
      </c>
      <c r="F97" s="128">
        <v>2500</v>
      </c>
    </row>
    <row r="98" spans="1:6" s="12" customFormat="1" ht="15" customHeight="1">
      <c r="A98" s="74"/>
      <c r="B98" s="96">
        <v>9105000</v>
      </c>
      <c r="C98" s="104" t="s">
        <v>71</v>
      </c>
      <c r="D98" s="96" t="s">
        <v>72</v>
      </c>
      <c r="E98" s="103">
        <v>31.591769888817602</v>
      </c>
      <c r="F98" s="128">
        <v>3700</v>
      </c>
    </row>
    <row r="99" spans="1:6" s="12" customFormat="1" ht="15" customHeight="1">
      <c r="A99" s="74"/>
      <c r="B99" s="96">
        <v>2022000</v>
      </c>
      <c r="C99" s="104" t="s">
        <v>393</v>
      </c>
      <c r="D99" s="96" t="s">
        <v>324</v>
      </c>
      <c r="E99" s="118"/>
      <c r="F99" s="128">
        <v>1100</v>
      </c>
    </row>
    <row r="100" spans="1:6" s="12" customFormat="1" ht="15" customHeight="1">
      <c r="A100" s="80"/>
      <c r="B100" s="134" t="s">
        <v>240</v>
      </c>
      <c r="C100" s="135"/>
      <c r="D100" s="135"/>
      <c r="E100" s="135"/>
      <c r="F100" s="136"/>
    </row>
    <row r="101" spans="1:6" s="12" customFormat="1" ht="15" customHeight="1">
      <c r="A101" s="74"/>
      <c r="B101" s="96">
        <v>4510000</v>
      </c>
      <c r="C101" s="104" t="s">
        <v>326</v>
      </c>
      <c r="D101" s="96" t="s">
        <v>19</v>
      </c>
      <c r="E101" s="103">
        <v>25.107792577559998</v>
      </c>
      <c r="F101" s="128">
        <v>2750</v>
      </c>
    </row>
    <row r="102" spans="1:6" s="12" customFormat="1" ht="15" customHeight="1">
      <c r="A102" s="74"/>
      <c r="B102" s="96">
        <v>4520000</v>
      </c>
      <c r="C102" s="104" t="s">
        <v>51</v>
      </c>
      <c r="D102" s="96" t="s">
        <v>13</v>
      </c>
      <c r="E102" s="103">
        <v>36.195494462688</v>
      </c>
      <c r="F102" s="128">
        <v>3800</v>
      </c>
    </row>
    <row r="103" spans="1:6" s="12" customFormat="1" ht="15" customHeight="1">
      <c r="A103" s="74"/>
      <c r="B103" s="96">
        <v>4530000</v>
      </c>
      <c r="C103" s="104" t="s">
        <v>52</v>
      </c>
      <c r="D103" s="96" t="s">
        <v>13</v>
      </c>
      <c r="E103" s="103">
        <v>40.82690682787199</v>
      </c>
      <c r="F103" s="128">
        <v>4250</v>
      </c>
    </row>
    <row r="104" spans="2:6" s="12" customFormat="1" ht="15" customHeight="1">
      <c r="B104" s="96">
        <v>4540000</v>
      </c>
      <c r="C104" s="104" t="s">
        <v>53</v>
      </c>
      <c r="D104" s="96" t="s">
        <v>33</v>
      </c>
      <c r="E104" s="103">
        <v>29.764375662119992</v>
      </c>
      <c r="F104" s="128">
        <v>2800</v>
      </c>
    </row>
    <row r="105" spans="1:6" s="12" customFormat="1" ht="15" customHeight="1">
      <c r="A105" s="31">
        <v>101</v>
      </c>
      <c r="B105" s="96">
        <v>4550000</v>
      </c>
      <c r="C105" s="104" t="s">
        <v>54</v>
      </c>
      <c r="D105" s="96" t="s">
        <v>55</v>
      </c>
      <c r="E105" s="103">
        <v>20.38828269456</v>
      </c>
      <c r="F105" s="128">
        <v>2200</v>
      </c>
    </row>
    <row r="106" spans="1:6" s="12" customFormat="1" ht="15" customHeight="1">
      <c r="A106" s="80"/>
      <c r="B106" s="134" t="s">
        <v>317</v>
      </c>
      <c r="C106" s="135"/>
      <c r="D106" s="135"/>
      <c r="E106" s="135"/>
      <c r="F106" s="136"/>
    </row>
    <row r="107" spans="1:6" s="12" customFormat="1" ht="15" customHeight="1">
      <c r="A107" s="31">
        <v>41</v>
      </c>
      <c r="B107" s="96">
        <v>1600000</v>
      </c>
      <c r="C107" s="102" t="s">
        <v>327</v>
      </c>
      <c r="D107" s="96" t="s">
        <v>10</v>
      </c>
      <c r="E107" s="103">
        <v>27.392000000000003</v>
      </c>
      <c r="F107" s="128">
        <v>2450</v>
      </c>
    </row>
    <row r="108" spans="1:6" s="12" customFormat="1" ht="15" customHeight="1">
      <c r="A108" s="31">
        <v>42</v>
      </c>
      <c r="B108" s="96">
        <v>1601000</v>
      </c>
      <c r="C108" s="102" t="s">
        <v>340</v>
      </c>
      <c r="D108" s="96" t="s">
        <v>33</v>
      </c>
      <c r="E108" s="103">
        <v>27.285</v>
      </c>
      <c r="F108" s="128">
        <v>2550</v>
      </c>
    </row>
    <row r="109" spans="1:6" s="12" customFormat="1" ht="15" customHeight="1">
      <c r="A109" s="31"/>
      <c r="B109" s="96">
        <v>1602000</v>
      </c>
      <c r="C109" s="102" t="s">
        <v>328</v>
      </c>
      <c r="D109" s="96" t="s">
        <v>10</v>
      </c>
      <c r="E109" s="103">
        <v>24.288999999999998</v>
      </c>
      <c r="F109" s="128">
        <v>2179.71</v>
      </c>
    </row>
    <row r="110" spans="1:6" s="12" customFormat="1" ht="15" customHeight="1">
      <c r="A110" s="31"/>
      <c r="B110" s="96">
        <v>1603000</v>
      </c>
      <c r="C110" s="102" t="s">
        <v>329</v>
      </c>
      <c r="D110" s="96" t="s">
        <v>13</v>
      </c>
      <c r="E110" s="103">
        <v>31.993</v>
      </c>
      <c r="F110" s="128">
        <v>2950</v>
      </c>
    </row>
    <row r="111" spans="1:6" s="12" customFormat="1" ht="15" customHeight="1">
      <c r="A111" s="31"/>
      <c r="B111" s="96">
        <v>1604000</v>
      </c>
      <c r="C111" s="102" t="s">
        <v>318</v>
      </c>
      <c r="D111" s="96" t="s">
        <v>10</v>
      </c>
      <c r="E111" s="103">
        <v>24.288999999999998</v>
      </c>
      <c r="F111" s="128">
        <v>2200</v>
      </c>
    </row>
    <row r="112" spans="1:6" s="133" customFormat="1" ht="15" customHeight="1">
      <c r="A112" s="80"/>
      <c r="B112" s="129">
        <v>1605000</v>
      </c>
      <c r="C112" s="130" t="s">
        <v>330</v>
      </c>
      <c r="D112" s="129" t="s">
        <v>13</v>
      </c>
      <c r="E112" s="131">
        <v>30.602</v>
      </c>
      <c r="F112" s="132"/>
    </row>
    <row r="113" spans="1:6" s="12" customFormat="1" ht="15" customHeight="1">
      <c r="A113" s="31"/>
      <c r="B113" s="96">
        <v>1606000</v>
      </c>
      <c r="C113" s="102" t="s">
        <v>331</v>
      </c>
      <c r="D113" s="96" t="s">
        <v>13</v>
      </c>
      <c r="E113" s="103">
        <v>30.7625</v>
      </c>
      <c r="F113" s="132">
        <v>2800</v>
      </c>
    </row>
    <row r="114" spans="1:6" s="21" customFormat="1" ht="15" customHeight="1">
      <c r="A114" s="31"/>
      <c r="B114" s="96">
        <v>1607000</v>
      </c>
      <c r="C114" s="102" t="s">
        <v>332</v>
      </c>
      <c r="D114" s="96" t="s">
        <v>10</v>
      </c>
      <c r="E114" s="103">
        <v>27.0175</v>
      </c>
      <c r="F114" s="128">
        <v>2500</v>
      </c>
    </row>
    <row r="115" spans="1:6" s="12" customFormat="1" ht="15" customHeight="1">
      <c r="A115" s="31"/>
      <c r="B115" s="96">
        <v>1608000</v>
      </c>
      <c r="C115" s="102" t="s">
        <v>333</v>
      </c>
      <c r="D115" s="96" t="s">
        <v>13</v>
      </c>
      <c r="E115" s="103">
        <v>27.712999999999997</v>
      </c>
      <c r="F115" s="128">
        <v>2600</v>
      </c>
    </row>
    <row r="116" spans="1:6" s="12" customFormat="1" ht="15" customHeight="1">
      <c r="A116" s="31"/>
      <c r="B116" s="96">
        <v>1609000</v>
      </c>
      <c r="C116" s="102" t="s">
        <v>339</v>
      </c>
      <c r="D116" s="96" t="s">
        <v>13</v>
      </c>
      <c r="E116" s="103">
        <v>31.993</v>
      </c>
      <c r="F116" s="128">
        <v>2950</v>
      </c>
    </row>
    <row r="117" spans="1:6" s="12" customFormat="1" ht="18" customHeight="1">
      <c r="A117" s="31"/>
      <c r="B117" s="96">
        <v>1610000</v>
      </c>
      <c r="C117" s="102" t="s">
        <v>334</v>
      </c>
      <c r="D117" s="96" t="s">
        <v>13</v>
      </c>
      <c r="E117" s="103">
        <v>31.993</v>
      </c>
      <c r="F117" s="128">
        <v>2950</v>
      </c>
    </row>
    <row r="118" spans="1:6" s="12" customFormat="1" ht="13.5" customHeight="1">
      <c r="A118" s="31"/>
      <c r="B118" s="96">
        <v>1611000</v>
      </c>
      <c r="C118" s="102" t="s">
        <v>335</v>
      </c>
      <c r="D118" s="96" t="s">
        <v>77</v>
      </c>
      <c r="E118" s="103">
        <v>55.319</v>
      </c>
      <c r="F118" s="128">
        <v>5050</v>
      </c>
    </row>
    <row r="119" spans="1:6" s="12" customFormat="1" ht="15" customHeight="1">
      <c r="A119" s="31"/>
      <c r="B119" s="96">
        <v>1612000</v>
      </c>
      <c r="C119" s="102" t="s">
        <v>336</v>
      </c>
      <c r="D119" s="96" t="s">
        <v>77</v>
      </c>
      <c r="E119" s="103">
        <v>47.4545</v>
      </c>
      <c r="F119" s="128">
        <v>4400</v>
      </c>
    </row>
    <row r="120" spans="1:6" s="12" customFormat="1" ht="15" customHeight="1">
      <c r="A120" s="31"/>
      <c r="B120" s="96">
        <v>1613000</v>
      </c>
      <c r="C120" s="102" t="s">
        <v>337</v>
      </c>
      <c r="D120" s="96" t="s">
        <v>77</v>
      </c>
      <c r="E120" s="103">
        <v>47.4545</v>
      </c>
      <c r="F120" s="128">
        <v>4400</v>
      </c>
    </row>
    <row r="121" spans="1:6" s="12" customFormat="1" ht="15" customHeight="1">
      <c r="A121" s="31"/>
      <c r="B121" s="96">
        <v>1614000</v>
      </c>
      <c r="C121" s="102" t="s">
        <v>338</v>
      </c>
      <c r="D121" s="96" t="s">
        <v>77</v>
      </c>
      <c r="E121" s="103">
        <v>47.4545</v>
      </c>
      <c r="F121" s="128">
        <v>4400</v>
      </c>
    </row>
    <row r="122" spans="1:6" s="12" customFormat="1" ht="15" customHeight="1">
      <c r="A122" s="31"/>
      <c r="B122" s="99">
        <v>1615000</v>
      </c>
      <c r="C122" s="98" t="s">
        <v>353</v>
      </c>
      <c r="D122" s="99" t="s">
        <v>77</v>
      </c>
      <c r="E122" s="100">
        <v>40.4032</v>
      </c>
      <c r="F122" s="128">
        <v>4700</v>
      </c>
    </row>
    <row r="123" spans="1:7" s="12" customFormat="1" ht="15" customHeight="1">
      <c r="A123" s="31"/>
      <c r="B123" s="96">
        <v>1616000</v>
      </c>
      <c r="C123" s="102" t="s">
        <v>381</v>
      </c>
      <c r="D123" s="96" t="s">
        <v>13</v>
      </c>
      <c r="E123" s="103">
        <v>55.2</v>
      </c>
      <c r="F123" s="128">
        <v>5700</v>
      </c>
      <c r="G123" s="117"/>
    </row>
    <row r="124" spans="1:6" s="12" customFormat="1" ht="15" customHeight="1">
      <c r="A124" s="80"/>
      <c r="B124" s="134" t="s">
        <v>229</v>
      </c>
      <c r="C124" s="135"/>
      <c r="D124" s="135"/>
      <c r="E124" s="135"/>
      <c r="F124" s="136"/>
    </row>
    <row r="125" spans="1:6" s="12" customFormat="1" ht="15" customHeight="1">
      <c r="A125" s="31"/>
      <c r="B125" s="13">
        <v>8002000</v>
      </c>
      <c r="C125" s="107" t="s">
        <v>230</v>
      </c>
      <c r="D125" s="13" t="s">
        <v>55</v>
      </c>
      <c r="E125" s="106">
        <v>41.01374199999999</v>
      </c>
      <c r="F125" s="128">
        <v>4600</v>
      </c>
    </row>
    <row r="126" spans="1:6" s="12" customFormat="1" ht="15" customHeight="1">
      <c r="A126" s="31"/>
      <c r="B126" s="13">
        <v>8004000</v>
      </c>
      <c r="C126" s="107" t="s">
        <v>232</v>
      </c>
      <c r="D126" s="13" t="s">
        <v>77</v>
      </c>
      <c r="E126" s="106">
        <v>56.80989177599999</v>
      </c>
      <c r="F126" s="128">
        <v>6500</v>
      </c>
    </row>
    <row r="127" spans="1:6" s="12" customFormat="1" ht="15" customHeight="1">
      <c r="A127" s="31"/>
      <c r="B127" s="13">
        <v>8005000</v>
      </c>
      <c r="C127" s="107" t="s">
        <v>234</v>
      </c>
      <c r="D127" s="13" t="s">
        <v>13</v>
      </c>
      <c r="E127" s="106">
        <v>52.028861279999994</v>
      </c>
      <c r="F127" s="128">
        <v>5500</v>
      </c>
    </row>
    <row r="128" spans="1:6" s="12" customFormat="1" ht="15" customHeight="1">
      <c r="A128" s="31"/>
      <c r="B128" s="13">
        <v>8008000</v>
      </c>
      <c r="C128" s="107" t="s">
        <v>245</v>
      </c>
      <c r="D128" s="13" t="s">
        <v>77</v>
      </c>
      <c r="E128" s="106">
        <v>70.19208988</v>
      </c>
      <c r="F128" s="128">
        <v>8100</v>
      </c>
    </row>
    <row r="129" spans="1:6" s="12" customFormat="1" ht="15" customHeight="1">
      <c r="A129" s="31"/>
      <c r="B129" s="13">
        <v>8007000</v>
      </c>
      <c r="C129" s="107" t="s">
        <v>244</v>
      </c>
      <c r="D129" s="13" t="s">
        <v>13</v>
      </c>
      <c r="E129" s="106">
        <v>76.40274224</v>
      </c>
      <c r="F129" s="128">
        <v>7500</v>
      </c>
    </row>
    <row r="130" spans="1:6" s="12" customFormat="1" ht="15" customHeight="1">
      <c r="A130" s="31"/>
      <c r="B130" s="13">
        <v>8009000</v>
      </c>
      <c r="C130" s="107" t="s">
        <v>246</v>
      </c>
      <c r="D130" s="13" t="s">
        <v>33</v>
      </c>
      <c r="E130" s="106">
        <v>49.216490400000005</v>
      </c>
      <c r="F130" s="128">
        <v>5000</v>
      </c>
    </row>
    <row r="131" spans="1:6" s="12" customFormat="1" ht="15" customHeight="1">
      <c r="A131" s="31"/>
      <c r="B131" s="13">
        <v>8010000</v>
      </c>
      <c r="C131" s="107" t="s">
        <v>251</v>
      </c>
      <c r="D131" s="13" t="s">
        <v>13</v>
      </c>
      <c r="E131" s="106">
        <v>59.43208</v>
      </c>
      <c r="F131" s="128">
        <v>6050</v>
      </c>
    </row>
    <row r="132" spans="1:6" s="12" customFormat="1" ht="15" customHeight="1">
      <c r="A132" s="31"/>
      <c r="B132" s="13">
        <v>8011001</v>
      </c>
      <c r="C132" s="107" t="s">
        <v>236</v>
      </c>
      <c r="D132" s="13" t="s">
        <v>10</v>
      </c>
      <c r="E132" s="106">
        <v>33.865632680000004</v>
      </c>
      <c r="F132" s="128">
        <v>2300</v>
      </c>
    </row>
    <row r="133" spans="1:6" s="12" customFormat="1" ht="15" customHeight="1">
      <c r="A133" s="31"/>
      <c r="B133" s="96">
        <v>8017100</v>
      </c>
      <c r="C133" s="104" t="s">
        <v>275</v>
      </c>
      <c r="D133" s="96" t="s">
        <v>13</v>
      </c>
      <c r="E133" s="103">
        <v>22.149</v>
      </c>
      <c r="F133" s="128">
        <v>2600</v>
      </c>
    </row>
    <row r="134" spans="1:6" s="12" customFormat="1" ht="15" customHeight="1">
      <c r="A134" s="31"/>
      <c r="B134" s="96">
        <v>8018000</v>
      </c>
      <c r="C134" s="104" t="s">
        <v>273</v>
      </c>
      <c r="D134" s="96" t="s">
        <v>274</v>
      </c>
      <c r="E134" s="103">
        <v>31.458</v>
      </c>
      <c r="F134" s="128">
        <v>3650</v>
      </c>
    </row>
    <row r="135" spans="1:6" s="12" customFormat="1" ht="15" customHeight="1">
      <c r="A135" s="31"/>
      <c r="B135" s="96">
        <v>8019000</v>
      </c>
      <c r="C135" s="110" t="s">
        <v>352</v>
      </c>
      <c r="D135" s="96" t="s">
        <v>55</v>
      </c>
      <c r="E135" s="103">
        <v>33.8655</v>
      </c>
      <c r="F135" s="128">
        <v>2300</v>
      </c>
    </row>
    <row r="136" spans="1:6" s="12" customFormat="1" ht="14.25" customHeight="1">
      <c r="A136" s="31"/>
      <c r="B136" s="96">
        <v>8021000</v>
      </c>
      <c r="C136" s="111" t="s">
        <v>372</v>
      </c>
      <c r="D136" s="96" t="s">
        <v>33</v>
      </c>
      <c r="E136" s="103">
        <v>37.664</v>
      </c>
      <c r="F136" s="128">
        <v>3100</v>
      </c>
    </row>
    <row r="137" spans="1:6" s="12" customFormat="1" ht="15" customHeight="1">
      <c r="A137" s="31"/>
      <c r="B137" s="99">
        <v>8023000</v>
      </c>
      <c r="C137" s="105" t="s">
        <v>312</v>
      </c>
      <c r="D137" s="99" t="s">
        <v>13</v>
      </c>
      <c r="E137" s="100">
        <v>26.8356</v>
      </c>
      <c r="F137" s="128">
        <v>3100</v>
      </c>
    </row>
    <row r="138" spans="1:6" s="12" customFormat="1" ht="15" customHeight="1">
      <c r="A138" s="31"/>
      <c r="B138" s="99">
        <v>8024000</v>
      </c>
      <c r="C138" s="105" t="s">
        <v>313</v>
      </c>
      <c r="D138" s="99" t="s">
        <v>13</v>
      </c>
      <c r="E138" s="100">
        <v>26.8356</v>
      </c>
      <c r="F138" s="128">
        <v>3100</v>
      </c>
    </row>
    <row r="139" spans="1:6" s="12" customFormat="1" ht="15" customHeight="1">
      <c r="A139" s="31"/>
      <c r="B139" s="96">
        <v>8025000</v>
      </c>
      <c r="C139" s="104" t="s">
        <v>398</v>
      </c>
      <c r="D139" s="96" t="s">
        <v>13</v>
      </c>
      <c r="E139" s="103">
        <v>27.82</v>
      </c>
      <c r="F139" s="128">
        <v>3250</v>
      </c>
    </row>
    <row r="140" spans="2:6" ht="15" customHeight="1">
      <c r="B140" s="99">
        <v>8026000</v>
      </c>
      <c r="C140" s="105" t="s">
        <v>362</v>
      </c>
      <c r="D140" s="99" t="s">
        <v>77</v>
      </c>
      <c r="E140" s="100">
        <v>35.952</v>
      </c>
      <c r="F140" s="128">
        <v>4200</v>
      </c>
    </row>
    <row r="141" spans="2:6" ht="15" customHeight="1">
      <c r="B141" s="99">
        <v>8027000</v>
      </c>
      <c r="C141" s="105" t="s">
        <v>363</v>
      </c>
      <c r="D141" s="99" t="s">
        <v>77</v>
      </c>
      <c r="E141" s="100">
        <v>35.0532</v>
      </c>
      <c r="F141" s="128">
        <v>3650</v>
      </c>
    </row>
    <row r="142" spans="2:6" ht="15" customHeight="1">
      <c r="B142" s="99">
        <v>8028000</v>
      </c>
      <c r="C142" s="105" t="s">
        <v>365</v>
      </c>
      <c r="D142" s="99" t="s">
        <v>77</v>
      </c>
      <c r="E142" s="100">
        <v>66.447</v>
      </c>
      <c r="F142" s="128">
        <v>6450</v>
      </c>
    </row>
    <row r="143" spans="2:6" ht="15" customHeight="1">
      <c r="B143" s="99">
        <v>8029000</v>
      </c>
      <c r="C143" s="105" t="s">
        <v>366</v>
      </c>
      <c r="D143" s="99" t="s">
        <v>13</v>
      </c>
      <c r="E143" s="100">
        <v>62.595</v>
      </c>
      <c r="F143" s="128">
        <v>6050</v>
      </c>
    </row>
    <row r="144" spans="2:6" ht="15" customHeight="1">
      <c r="B144" s="121" t="s">
        <v>403</v>
      </c>
      <c r="C144" s="122" t="s">
        <v>399</v>
      </c>
      <c r="D144" s="121" t="s">
        <v>400</v>
      </c>
      <c r="E144" s="123"/>
      <c r="F144" s="128">
        <v>4900</v>
      </c>
    </row>
    <row r="145" spans="2:6" ht="15" customHeight="1">
      <c r="B145" s="121" t="s">
        <v>388</v>
      </c>
      <c r="C145" s="122" t="s">
        <v>389</v>
      </c>
      <c r="D145" s="121" t="s">
        <v>13</v>
      </c>
      <c r="E145" s="123"/>
      <c r="F145" s="128">
        <v>7400</v>
      </c>
    </row>
    <row r="146" spans="2:6" ht="15" customHeight="1">
      <c r="B146" s="121" t="s">
        <v>390</v>
      </c>
      <c r="C146" s="124" t="s">
        <v>391</v>
      </c>
      <c r="D146" s="121" t="s">
        <v>77</v>
      </c>
      <c r="E146" s="125"/>
      <c r="F146" s="128">
        <v>7850</v>
      </c>
    </row>
    <row r="147" spans="1:6" s="12" customFormat="1" ht="15" customHeight="1">
      <c r="A147" s="80"/>
      <c r="B147" s="134" t="s">
        <v>253</v>
      </c>
      <c r="C147" s="135"/>
      <c r="D147" s="135"/>
      <c r="E147" s="135"/>
      <c r="F147" s="136"/>
    </row>
    <row r="148" spans="1:6" s="12" customFormat="1" ht="15" customHeight="1">
      <c r="A148" s="31"/>
      <c r="B148" s="13">
        <v>8310000</v>
      </c>
      <c r="C148" s="107" t="s">
        <v>254</v>
      </c>
      <c r="D148" s="13" t="s">
        <v>208</v>
      </c>
      <c r="E148" s="106">
        <v>26.91264</v>
      </c>
      <c r="F148" s="128">
        <v>2900</v>
      </c>
    </row>
    <row r="149" spans="1:6" s="12" customFormat="1" ht="15" customHeight="1">
      <c r="A149" s="31"/>
      <c r="B149" s="13">
        <v>8320000</v>
      </c>
      <c r="C149" s="107" t="s">
        <v>255</v>
      </c>
      <c r="D149" s="13" t="s">
        <v>87</v>
      </c>
      <c r="E149" s="106">
        <v>29.15536</v>
      </c>
      <c r="F149" s="128">
        <v>3050</v>
      </c>
    </row>
    <row r="150" spans="1:6" s="12" customFormat="1" ht="15" customHeight="1">
      <c r="A150" s="31"/>
      <c r="B150" s="13">
        <v>8330000</v>
      </c>
      <c r="C150" s="107" t="s">
        <v>256</v>
      </c>
      <c r="D150" s="13" t="s">
        <v>13</v>
      </c>
      <c r="E150" s="106">
        <v>48.442752</v>
      </c>
      <c r="F150" s="128">
        <v>5200</v>
      </c>
    </row>
    <row r="151" spans="1:6" s="12" customFormat="1" ht="15" customHeight="1">
      <c r="A151" s="31"/>
      <c r="B151" s="13">
        <v>8340000</v>
      </c>
      <c r="C151" s="107" t="s">
        <v>257</v>
      </c>
      <c r="D151" s="13" t="s">
        <v>13</v>
      </c>
      <c r="E151" s="106">
        <v>48.442752</v>
      </c>
      <c r="F151" s="128">
        <v>5200</v>
      </c>
    </row>
    <row r="152" spans="1:6" s="12" customFormat="1" ht="15" customHeight="1">
      <c r="A152" s="74"/>
      <c r="B152" s="13">
        <v>8350000</v>
      </c>
      <c r="C152" s="107" t="s">
        <v>258</v>
      </c>
      <c r="D152" s="13" t="s">
        <v>77</v>
      </c>
      <c r="E152" s="106">
        <v>58.31072</v>
      </c>
      <c r="F152" s="128">
        <v>5600</v>
      </c>
    </row>
    <row r="153" spans="2:6" ht="15" customHeight="1">
      <c r="B153" s="96">
        <v>8360000</v>
      </c>
      <c r="C153" s="104" t="s">
        <v>355</v>
      </c>
      <c r="D153" s="96" t="s">
        <v>77</v>
      </c>
      <c r="E153" s="103">
        <v>35.952</v>
      </c>
      <c r="F153" s="128">
        <v>4200</v>
      </c>
    </row>
    <row r="154" spans="2:6" ht="15" customHeight="1">
      <c r="B154" s="96">
        <v>8370000</v>
      </c>
      <c r="C154" s="104" t="s">
        <v>356</v>
      </c>
      <c r="D154" s="96" t="s">
        <v>10</v>
      </c>
      <c r="E154" s="103">
        <v>41.088</v>
      </c>
      <c r="F154" s="128">
        <v>3900</v>
      </c>
    </row>
    <row r="155" spans="1:6" s="12" customFormat="1" ht="15" customHeight="1">
      <c r="A155" s="80"/>
      <c r="B155" s="134" t="s">
        <v>290</v>
      </c>
      <c r="C155" s="135"/>
      <c r="D155" s="135"/>
      <c r="E155" s="135"/>
      <c r="F155" s="136"/>
    </row>
    <row r="156" spans="1:6" s="21" customFormat="1" ht="15" customHeight="1">
      <c r="A156" s="31"/>
      <c r="B156" s="112">
        <v>3201000</v>
      </c>
      <c r="C156" s="113" t="s">
        <v>285</v>
      </c>
      <c r="D156" s="96" t="s">
        <v>10</v>
      </c>
      <c r="E156" s="114">
        <v>38.423700000000004</v>
      </c>
      <c r="F156" s="128">
        <v>3950</v>
      </c>
    </row>
    <row r="157" spans="1:6" s="12" customFormat="1" ht="15" customHeight="1">
      <c r="A157" s="31"/>
      <c r="B157" s="112">
        <v>3202000</v>
      </c>
      <c r="C157" s="113" t="s">
        <v>286</v>
      </c>
      <c r="D157" s="96" t="s">
        <v>284</v>
      </c>
      <c r="E157" s="114">
        <v>31.0728</v>
      </c>
      <c r="F157" s="128">
        <v>3250</v>
      </c>
    </row>
    <row r="158" spans="1:6" s="12" customFormat="1" ht="15" customHeight="1">
      <c r="A158" s="75"/>
      <c r="B158" s="13">
        <v>3204000</v>
      </c>
      <c r="C158" s="107" t="s">
        <v>287</v>
      </c>
      <c r="D158" s="99" t="s">
        <v>205</v>
      </c>
      <c r="E158" s="106">
        <v>16.478</v>
      </c>
      <c r="F158" s="128">
        <v>1700</v>
      </c>
    </row>
    <row r="159" spans="1:6" ht="15" customHeight="1">
      <c r="A159" s="75"/>
      <c r="B159" s="13">
        <v>3206000</v>
      </c>
      <c r="C159" s="107" t="s">
        <v>288</v>
      </c>
      <c r="D159" s="99" t="s">
        <v>160</v>
      </c>
      <c r="E159" s="106">
        <v>22.0955</v>
      </c>
      <c r="F159" s="128">
        <v>2450</v>
      </c>
    </row>
    <row r="160" spans="1:6" s="12" customFormat="1" ht="15" customHeight="1">
      <c r="A160" s="31"/>
      <c r="B160" s="112">
        <v>3208000</v>
      </c>
      <c r="C160" s="113" t="s">
        <v>227</v>
      </c>
      <c r="D160" s="96" t="s">
        <v>10</v>
      </c>
      <c r="E160" s="114">
        <v>18.832</v>
      </c>
      <c r="F160" s="128">
        <v>1950</v>
      </c>
    </row>
    <row r="161" spans="1:6" s="12" customFormat="1" ht="15" customHeight="1">
      <c r="A161" s="76"/>
      <c r="B161" s="112">
        <v>3216000</v>
      </c>
      <c r="C161" s="113" t="s">
        <v>289</v>
      </c>
      <c r="D161" s="96" t="s">
        <v>49</v>
      </c>
      <c r="E161" s="114">
        <v>16.2426</v>
      </c>
      <c r="F161" s="128">
        <v>1700</v>
      </c>
    </row>
    <row r="162" spans="2:6" s="12" customFormat="1" ht="15" customHeight="1">
      <c r="B162" s="115" t="s">
        <v>321</v>
      </c>
      <c r="C162" s="107" t="s">
        <v>164</v>
      </c>
      <c r="D162" s="13" t="s">
        <v>33</v>
      </c>
      <c r="E162" s="106">
        <v>20.544</v>
      </c>
      <c r="F162" s="128">
        <v>2350</v>
      </c>
    </row>
    <row r="163" spans="2:6" s="12" customFormat="1" ht="15" customHeight="1">
      <c r="B163" s="115" t="s">
        <v>320</v>
      </c>
      <c r="C163" s="107" t="s">
        <v>166</v>
      </c>
      <c r="D163" s="13" t="s">
        <v>38</v>
      </c>
      <c r="E163" s="106">
        <v>20.544</v>
      </c>
      <c r="F163" s="128">
        <v>2400</v>
      </c>
    </row>
    <row r="164" spans="2:6" s="12" customFormat="1" ht="15" customHeight="1">
      <c r="B164" s="101" t="s">
        <v>401</v>
      </c>
      <c r="C164" s="104" t="s">
        <v>394</v>
      </c>
      <c r="D164" s="96" t="s">
        <v>395</v>
      </c>
      <c r="E164" s="118"/>
      <c r="F164" s="128">
        <v>619.965</v>
      </c>
    </row>
    <row r="165" spans="1:6" s="12" customFormat="1" ht="15" customHeight="1">
      <c r="A165" s="80"/>
      <c r="B165" s="134" t="s">
        <v>291</v>
      </c>
      <c r="C165" s="135"/>
      <c r="D165" s="135"/>
      <c r="E165" s="135"/>
      <c r="F165" s="136"/>
    </row>
    <row r="166" spans="1:6" s="12" customFormat="1" ht="15" customHeight="1">
      <c r="A166" s="76"/>
      <c r="B166" s="101" t="s">
        <v>304</v>
      </c>
      <c r="C166" s="104" t="s">
        <v>310</v>
      </c>
      <c r="D166" s="96" t="s">
        <v>13</v>
      </c>
      <c r="E166" s="103">
        <v>27.1887</v>
      </c>
      <c r="F166" s="128">
        <v>3000</v>
      </c>
    </row>
    <row r="167" spans="2:6" s="12" customFormat="1" ht="15" customHeight="1">
      <c r="B167" s="101" t="s">
        <v>302</v>
      </c>
      <c r="C167" s="104" t="s">
        <v>311</v>
      </c>
      <c r="D167" s="96" t="s">
        <v>13</v>
      </c>
      <c r="E167" s="103">
        <v>31.725499999999997</v>
      </c>
      <c r="F167" s="128">
        <v>3500</v>
      </c>
    </row>
    <row r="168" spans="2:6" s="12" customFormat="1" ht="15" customHeight="1">
      <c r="B168" s="101" t="s">
        <v>303</v>
      </c>
      <c r="C168" s="104" t="s">
        <v>292</v>
      </c>
      <c r="D168" s="96" t="s">
        <v>19</v>
      </c>
      <c r="E168" s="103">
        <v>31.8325</v>
      </c>
      <c r="F168" s="128">
        <v>3520</v>
      </c>
    </row>
    <row r="169" spans="1:6" s="12" customFormat="1" ht="15" customHeight="1">
      <c r="A169" s="5"/>
      <c r="B169" s="101" t="s">
        <v>305</v>
      </c>
      <c r="C169" s="104" t="s">
        <v>293</v>
      </c>
      <c r="D169" s="96" t="s">
        <v>19</v>
      </c>
      <c r="E169" s="103">
        <v>36.9685</v>
      </c>
      <c r="F169" s="128">
        <v>4100</v>
      </c>
    </row>
    <row r="170" spans="1:6" s="12" customFormat="1" ht="15" customHeight="1">
      <c r="A170" s="31">
        <v>119</v>
      </c>
      <c r="B170" s="101" t="s">
        <v>306</v>
      </c>
      <c r="C170" s="104" t="s">
        <v>294</v>
      </c>
      <c r="D170" s="96" t="s">
        <v>19</v>
      </c>
      <c r="E170" s="103">
        <v>40.1892</v>
      </c>
      <c r="F170" s="128">
        <v>4700</v>
      </c>
    </row>
    <row r="171" spans="1:6" s="12" customFormat="1" ht="15" customHeight="1">
      <c r="A171" s="31"/>
      <c r="B171" s="101" t="s">
        <v>307</v>
      </c>
      <c r="C171" s="104" t="s">
        <v>295</v>
      </c>
      <c r="D171" s="96" t="s">
        <v>186</v>
      </c>
      <c r="E171" s="103">
        <v>19.9341</v>
      </c>
      <c r="F171" s="128">
        <v>2000</v>
      </c>
    </row>
    <row r="172" spans="1:6" s="12" customFormat="1" ht="15" customHeight="1">
      <c r="A172" s="31"/>
      <c r="B172" s="101" t="s">
        <v>308</v>
      </c>
      <c r="C172" s="104" t="s">
        <v>296</v>
      </c>
      <c r="D172" s="96" t="s">
        <v>13</v>
      </c>
      <c r="E172" s="103">
        <v>23.3046</v>
      </c>
      <c r="F172" s="128">
        <v>2550.2400000000002</v>
      </c>
    </row>
    <row r="173" spans="1:6" s="12" customFormat="1" ht="15" customHeight="1">
      <c r="A173" s="31">
        <v>126</v>
      </c>
      <c r="B173" s="101" t="s">
        <v>309</v>
      </c>
      <c r="C173" s="104" t="s">
        <v>297</v>
      </c>
      <c r="D173" s="96" t="s">
        <v>19</v>
      </c>
      <c r="E173" s="103">
        <v>26.93</v>
      </c>
      <c r="F173" s="128">
        <v>2650</v>
      </c>
    </row>
    <row r="174" spans="1:6" s="12" customFormat="1" ht="15" customHeight="1">
      <c r="A174" s="80">
        <v>132</v>
      </c>
      <c r="B174" s="134" t="s">
        <v>191</v>
      </c>
      <c r="C174" s="135"/>
      <c r="D174" s="135"/>
      <c r="E174" s="135"/>
      <c r="F174" s="136"/>
    </row>
    <row r="175" spans="1:6" s="12" customFormat="1" ht="15" customHeight="1">
      <c r="A175" s="77">
        <v>133</v>
      </c>
      <c r="B175" s="115" t="s">
        <v>192</v>
      </c>
      <c r="C175" s="107" t="s">
        <v>193</v>
      </c>
      <c r="D175" s="13" t="s">
        <v>43</v>
      </c>
      <c r="E175" s="106">
        <v>14.646841604894401</v>
      </c>
      <c r="F175" s="128">
        <v>1700</v>
      </c>
    </row>
    <row r="176" spans="1:6" s="12" customFormat="1" ht="15" customHeight="1">
      <c r="A176" s="81"/>
      <c r="B176" s="115" t="s">
        <v>351</v>
      </c>
      <c r="C176" s="107" t="s">
        <v>325</v>
      </c>
      <c r="D176" s="13" t="s">
        <v>77</v>
      </c>
      <c r="E176" s="106">
        <v>23.753999999999998</v>
      </c>
      <c r="F176" s="128">
        <v>2750</v>
      </c>
    </row>
    <row r="177" spans="1:6" s="12" customFormat="1" ht="15" customHeight="1">
      <c r="A177" s="80"/>
      <c r="B177" s="134" t="s">
        <v>221</v>
      </c>
      <c r="C177" s="135"/>
      <c r="D177" s="135"/>
      <c r="E177" s="135"/>
      <c r="F177" s="136"/>
    </row>
    <row r="178" spans="1:6" s="21" customFormat="1" ht="15" customHeight="1">
      <c r="A178" s="31">
        <v>144</v>
      </c>
      <c r="B178" s="116">
        <v>2160100</v>
      </c>
      <c r="C178" s="107" t="s">
        <v>159</v>
      </c>
      <c r="D178" s="13" t="s">
        <v>392</v>
      </c>
      <c r="E178" s="106">
        <v>23.7112</v>
      </c>
      <c r="F178" s="128">
        <v>2750</v>
      </c>
    </row>
  </sheetData>
  <sheetProtection/>
  <autoFilter ref="B1:B178"/>
  <mergeCells count="20">
    <mergeCell ref="B5:D5"/>
    <mergeCell ref="B22:F22"/>
    <mergeCell ref="B86:F86"/>
    <mergeCell ref="B100:F100"/>
    <mergeCell ref="B177:F177"/>
    <mergeCell ref="B124:F124"/>
    <mergeCell ref="B147:F147"/>
    <mergeCell ref="B155:F155"/>
    <mergeCell ref="B165:F165"/>
    <mergeCell ref="B174:F174"/>
    <mergeCell ref="B106:F106"/>
    <mergeCell ref="B9:F9"/>
    <mergeCell ref="B10:F10"/>
    <mergeCell ref="B13:F13"/>
    <mergeCell ref="B33:F33"/>
    <mergeCell ref="B37:F37"/>
    <mergeCell ref="B48:F48"/>
    <mergeCell ref="B58:F58"/>
    <mergeCell ref="B68:F68"/>
    <mergeCell ref="B72:F72"/>
  </mergeCells>
  <printOptions/>
  <pageMargins left="0.89" right="0" top="0.37" bottom="0.58" header="0.42" footer="0.38"/>
  <pageSetup fitToHeight="6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B7">
      <selection activeCell="F10" sqref="F10"/>
    </sheetView>
  </sheetViews>
  <sheetFormatPr defaultColWidth="9.00390625" defaultRowHeight="12.75"/>
  <cols>
    <col min="1" max="1" width="4.00390625" style="3" hidden="1" customWidth="1"/>
    <col min="2" max="2" width="14.125" style="7" customWidth="1"/>
    <col min="3" max="3" width="61.25390625" style="6" customWidth="1"/>
    <col min="4" max="4" width="14.25390625" style="3" customWidth="1"/>
    <col min="5" max="5" width="9.875" style="4" hidden="1" customWidth="1"/>
    <col min="6" max="6" width="24.125" style="6" customWidth="1"/>
    <col min="7" max="16384" width="9.125" style="5" customWidth="1"/>
  </cols>
  <sheetData>
    <row r="1" spans="1:6" ht="13.5">
      <c r="A1" s="1"/>
      <c r="B1" s="1"/>
      <c r="C1" s="2"/>
      <c r="D1" s="1"/>
      <c r="F1" s="3"/>
    </row>
    <row r="2" spans="1:6" ht="13.5">
      <c r="A2" s="1"/>
      <c r="B2" s="1"/>
      <c r="C2" s="2"/>
      <c r="D2" s="1"/>
      <c r="F2" s="3"/>
    </row>
    <row r="3" spans="1:6" ht="13.5">
      <c r="A3" s="1"/>
      <c r="B3" s="1"/>
      <c r="C3" s="2"/>
      <c r="D3" s="1"/>
      <c r="F3" s="3"/>
    </row>
    <row r="4" spans="1:6" ht="13.5">
      <c r="A4" s="1"/>
      <c r="B4" s="1"/>
      <c r="C4" s="2"/>
      <c r="D4" s="1"/>
      <c r="F4" s="3"/>
    </row>
    <row r="5" spans="1:6" ht="18">
      <c r="A5" s="1"/>
      <c r="B5" s="142"/>
      <c r="C5" s="143"/>
      <c r="D5" s="143"/>
      <c r="F5" s="3"/>
    </row>
    <row r="6" spans="1:6" ht="13.5">
      <c r="A6" s="2"/>
      <c r="C6" s="2"/>
      <c r="D6" s="1"/>
      <c r="E6" s="8"/>
      <c r="F6" s="2"/>
    </row>
    <row r="7" spans="1:6" s="12" customFormat="1" ht="27">
      <c r="A7" s="9" t="s">
        <v>1</v>
      </c>
      <c r="B7" s="10" t="s">
        <v>2</v>
      </c>
      <c r="C7" s="10" t="s">
        <v>3</v>
      </c>
      <c r="D7" s="10" t="s">
        <v>4</v>
      </c>
      <c r="E7" s="11" t="s">
        <v>5</v>
      </c>
      <c r="F7" s="28" t="s">
        <v>220</v>
      </c>
    </row>
    <row r="8" spans="1:6" ht="15">
      <c r="A8" s="144" t="s">
        <v>6</v>
      </c>
      <c r="B8" s="144"/>
      <c r="C8" s="144"/>
      <c r="D8" s="144"/>
      <c r="E8" s="144"/>
      <c r="F8" s="144"/>
    </row>
    <row r="9" spans="1:6" ht="13.5">
      <c r="A9" s="145" t="s">
        <v>229</v>
      </c>
      <c r="B9" s="146"/>
      <c r="C9" s="146"/>
      <c r="D9" s="146"/>
      <c r="E9" s="146"/>
      <c r="F9" s="147"/>
    </row>
    <row r="10" spans="1:6" ht="13.5">
      <c r="A10" s="17"/>
      <c r="B10" s="17">
        <v>8011000</v>
      </c>
      <c r="C10" s="14" t="s">
        <v>236</v>
      </c>
      <c r="D10" s="15" t="s">
        <v>55</v>
      </c>
      <c r="E10" s="16">
        <v>30.200499999999998</v>
      </c>
      <c r="F10" s="10">
        <f>ROUNDUP(E10*1.5,0.5)</f>
        <v>46</v>
      </c>
    </row>
    <row r="11" spans="1:6" ht="13.5">
      <c r="A11" s="17"/>
      <c r="B11" s="17">
        <v>8001000</v>
      </c>
      <c r="C11" s="14" t="s">
        <v>231</v>
      </c>
      <c r="D11" s="15" t="s">
        <v>55</v>
      </c>
      <c r="E11" s="16">
        <v>36.574999999999996</v>
      </c>
      <c r="F11" s="10">
        <f aca="true" t="shared" si="0" ref="F11:F21">ROUNDUP(E11*1.5,0.5)</f>
        <v>55</v>
      </c>
    </row>
    <row r="12" spans="1:6" ht="13.5">
      <c r="A12" s="17"/>
      <c r="B12" s="17">
        <v>8002000</v>
      </c>
      <c r="C12" s="14" t="s">
        <v>230</v>
      </c>
      <c r="D12" s="15" t="s">
        <v>55</v>
      </c>
      <c r="E12" s="16">
        <v>36.574999999999996</v>
      </c>
      <c r="F12" s="10">
        <f t="shared" si="0"/>
        <v>55</v>
      </c>
    </row>
    <row r="13" spans="1:6" ht="13.5">
      <c r="A13" s="17"/>
      <c r="B13" s="17">
        <v>8003000</v>
      </c>
      <c r="C13" s="14" t="s">
        <v>233</v>
      </c>
      <c r="D13" s="15" t="s">
        <v>13</v>
      </c>
      <c r="E13" s="16">
        <v>54.339999999999996</v>
      </c>
      <c r="F13" s="10">
        <f t="shared" si="0"/>
        <v>82</v>
      </c>
    </row>
    <row r="14" spans="1:6" ht="13.5">
      <c r="A14" s="17"/>
      <c r="B14" s="17">
        <v>8004000</v>
      </c>
      <c r="C14" s="14" t="s">
        <v>232</v>
      </c>
      <c r="D14" s="15" t="s">
        <v>77</v>
      </c>
      <c r="E14" s="16">
        <v>50.66159999999999</v>
      </c>
      <c r="F14" s="10">
        <f t="shared" si="0"/>
        <v>76</v>
      </c>
    </row>
    <row r="15" spans="1:6" ht="13.5">
      <c r="A15" s="17"/>
      <c r="B15" s="17">
        <v>8005000</v>
      </c>
      <c r="C15" s="14" t="s">
        <v>234</v>
      </c>
      <c r="D15" s="15" t="s">
        <v>13</v>
      </c>
      <c r="E15" s="16">
        <v>46.397999999999996</v>
      </c>
      <c r="F15" s="10">
        <f t="shared" si="0"/>
        <v>70</v>
      </c>
    </row>
    <row r="16" spans="1:6" ht="13.5">
      <c r="A16" s="17"/>
      <c r="B16" s="17">
        <v>8006000</v>
      </c>
      <c r="C16" s="14" t="s">
        <v>235</v>
      </c>
      <c r="D16" s="15" t="s">
        <v>77</v>
      </c>
      <c r="E16" s="16">
        <v>54.339999999999996</v>
      </c>
      <c r="F16" s="10">
        <f t="shared" si="0"/>
        <v>82</v>
      </c>
    </row>
    <row r="17" spans="1:6" ht="11.25" customHeight="1">
      <c r="A17" s="17"/>
      <c r="B17" s="17">
        <v>8008000</v>
      </c>
      <c r="C17" s="14" t="s">
        <v>245</v>
      </c>
      <c r="D17" s="15" t="s">
        <v>77</v>
      </c>
      <c r="E17" s="16">
        <v>62.595499999999994</v>
      </c>
      <c r="F17" s="10">
        <f t="shared" si="0"/>
        <v>94</v>
      </c>
    </row>
    <row r="18" spans="1:6" ht="11.25" customHeight="1">
      <c r="A18" s="17"/>
      <c r="B18" s="17">
        <v>8007000</v>
      </c>
      <c r="C18" s="14" t="s">
        <v>244</v>
      </c>
      <c r="D18" s="15" t="s">
        <v>13</v>
      </c>
      <c r="E18" s="16">
        <v>68.134</v>
      </c>
      <c r="F18" s="10">
        <f t="shared" si="0"/>
        <v>103</v>
      </c>
    </row>
    <row r="19" spans="1:6" ht="11.25" customHeight="1">
      <c r="A19" s="17"/>
      <c r="B19" s="17">
        <v>8009000</v>
      </c>
      <c r="C19" s="14" t="s">
        <v>246</v>
      </c>
      <c r="D19" s="15" t="s">
        <v>33</v>
      </c>
      <c r="E19" s="16">
        <v>43.89</v>
      </c>
      <c r="F19" s="10">
        <f t="shared" si="0"/>
        <v>66</v>
      </c>
    </row>
    <row r="20" spans="1:6" ht="11.25" customHeight="1">
      <c r="A20" s="17"/>
      <c r="B20" s="56">
        <v>8010000</v>
      </c>
      <c r="C20" s="19" t="s">
        <v>251</v>
      </c>
      <c r="D20" s="18" t="s">
        <v>13</v>
      </c>
      <c r="E20" s="55">
        <v>53</v>
      </c>
      <c r="F20" s="10">
        <f t="shared" si="0"/>
        <v>80</v>
      </c>
    </row>
    <row r="21" spans="1:6" ht="11.25" customHeight="1">
      <c r="A21" s="17"/>
      <c r="B21" s="56">
        <v>8012000</v>
      </c>
      <c r="C21" s="19" t="s">
        <v>249</v>
      </c>
      <c r="D21" s="32" t="s">
        <v>250</v>
      </c>
      <c r="E21" s="55">
        <v>35.86</v>
      </c>
      <c r="F21" s="10">
        <f t="shared" si="0"/>
        <v>54</v>
      </c>
    </row>
    <row r="22" spans="1:7" s="21" customFormat="1" ht="11.25" customHeight="1">
      <c r="A22" s="9"/>
      <c r="B22" s="148" t="s">
        <v>253</v>
      </c>
      <c r="C22" s="148"/>
      <c r="D22" s="148"/>
      <c r="E22" s="148"/>
      <c r="F22" s="148"/>
      <c r="G22" s="58"/>
    </row>
    <row r="23" spans="1:6" s="21" customFormat="1" ht="11.25" customHeight="1">
      <c r="A23" s="9"/>
      <c r="B23" s="32">
        <v>8310</v>
      </c>
      <c r="C23" s="54" t="s">
        <v>254</v>
      </c>
      <c r="D23" s="13" t="s">
        <v>208</v>
      </c>
      <c r="E23" s="57">
        <v>24</v>
      </c>
      <c r="F23" s="10">
        <f>ROUNDUP(E23*1.6,-0.5)</f>
        <v>39</v>
      </c>
    </row>
    <row r="24" spans="1:6" s="21" customFormat="1" ht="11.25" customHeight="1">
      <c r="A24" s="9"/>
      <c r="B24" s="32">
        <v>8320</v>
      </c>
      <c r="C24" s="54" t="s">
        <v>255</v>
      </c>
      <c r="D24" s="13" t="s">
        <v>87</v>
      </c>
      <c r="E24" s="57">
        <v>26</v>
      </c>
      <c r="F24" s="10">
        <f>ROUNDUP(E24*1.5,-0.5)</f>
        <v>39</v>
      </c>
    </row>
    <row r="25" spans="1:6" s="21" customFormat="1" ht="11.25" customHeight="1">
      <c r="A25" s="9"/>
      <c r="B25" s="32">
        <v>8330</v>
      </c>
      <c r="C25" s="54" t="s">
        <v>256</v>
      </c>
      <c r="D25" s="13" t="s">
        <v>13</v>
      </c>
      <c r="E25" s="57">
        <v>43.2</v>
      </c>
      <c r="F25" s="10">
        <f>ROUNDUP(E25*1.5,-0.5)</f>
        <v>65</v>
      </c>
    </row>
    <row r="26" spans="1:6" s="21" customFormat="1" ht="11.25" customHeight="1">
      <c r="A26" s="9"/>
      <c r="B26" s="32">
        <v>8340</v>
      </c>
      <c r="C26" s="54" t="s">
        <v>257</v>
      </c>
      <c r="D26" s="13" t="s">
        <v>13</v>
      </c>
      <c r="E26" s="57">
        <v>43.2</v>
      </c>
      <c r="F26" s="10">
        <f>ROUNDUP(E26*1.5,-0.5)</f>
        <v>65</v>
      </c>
    </row>
    <row r="27" spans="1:6" s="21" customFormat="1" ht="11.25" customHeight="1">
      <c r="A27" s="9"/>
      <c r="B27" s="32">
        <v>8350</v>
      </c>
      <c r="C27" s="54" t="s">
        <v>258</v>
      </c>
      <c r="D27" s="13" t="s">
        <v>77</v>
      </c>
      <c r="E27" s="57">
        <v>52</v>
      </c>
      <c r="F27" s="10">
        <f>ROUNDUP(E27*1.5,-0.5)</f>
        <v>78</v>
      </c>
    </row>
    <row r="28" spans="1:6" ht="13.5">
      <c r="A28" s="145" t="s">
        <v>241</v>
      </c>
      <c r="B28" s="146"/>
      <c r="C28" s="146"/>
      <c r="D28" s="146"/>
      <c r="E28" s="146"/>
      <c r="F28" s="147"/>
    </row>
    <row r="29" spans="1:6" ht="11.25" customHeight="1">
      <c r="A29" s="17"/>
      <c r="B29" s="17" t="s">
        <v>211</v>
      </c>
      <c r="C29" s="14" t="s">
        <v>56</v>
      </c>
      <c r="D29" s="15" t="s">
        <v>55</v>
      </c>
      <c r="E29" s="16">
        <v>16.790056800000002</v>
      </c>
      <c r="F29" s="10">
        <f>ROUNDUP(E29*1.5*42,-1)</f>
        <v>1060</v>
      </c>
    </row>
    <row r="30" spans="1:6" ht="11.25" customHeight="1">
      <c r="A30" s="17"/>
      <c r="B30" s="17" t="s">
        <v>212</v>
      </c>
      <c r="C30" s="14" t="s">
        <v>57</v>
      </c>
      <c r="D30" s="15" t="s">
        <v>55</v>
      </c>
      <c r="E30" s="16">
        <v>14.3209308</v>
      </c>
      <c r="F30" s="10">
        <f aca="true" t="shared" si="1" ref="F30:F36">ROUNDUP(E30*1.5*42,-1)</f>
        <v>910</v>
      </c>
    </row>
    <row r="31" spans="1:6" ht="11.25" customHeight="1">
      <c r="A31" s="17"/>
      <c r="B31" s="17" t="s">
        <v>213</v>
      </c>
      <c r="C31" s="14" t="s">
        <v>58</v>
      </c>
      <c r="D31" s="15" t="s">
        <v>13</v>
      </c>
      <c r="E31" s="16">
        <v>30.987531299999997</v>
      </c>
      <c r="F31" s="10">
        <f t="shared" si="1"/>
        <v>1960</v>
      </c>
    </row>
    <row r="32" spans="1:6" ht="11.25" customHeight="1">
      <c r="A32" s="17"/>
      <c r="B32" s="17" t="s">
        <v>214</v>
      </c>
      <c r="C32" s="14" t="s">
        <v>59</v>
      </c>
      <c r="D32" s="15" t="s">
        <v>13</v>
      </c>
      <c r="E32" s="16">
        <v>30.987531299999997</v>
      </c>
      <c r="F32" s="10">
        <f t="shared" si="1"/>
        <v>1960</v>
      </c>
    </row>
    <row r="33" spans="1:6" ht="11.25" customHeight="1">
      <c r="A33" s="17"/>
      <c r="B33" s="17" t="s">
        <v>215</v>
      </c>
      <c r="C33" s="14" t="s">
        <v>60</v>
      </c>
      <c r="D33" s="15" t="s">
        <v>13</v>
      </c>
      <c r="E33" s="16">
        <v>30.987531299999997</v>
      </c>
      <c r="F33" s="10">
        <f t="shared" si="1"/>
        <v>1960</v>
      </c>
    </row>
    <row r="34" spans="1:6" ht="11.25" customHeight="1">
      <c r="A34" s="17"/>
      <c r="B34" s="17" t="s">
        <v>216</v>
      </c>
      <c r="C34" s="14" t="s">
        <v>61</v>
      </c>
      <c r="D34" s="15" t="s">
        <v>13</v>
      </c>
      <c r="E34" s="16">
        <v>30.987531299999997</v>
      </c>
      <c r="F34" s="10">
        <f t="shared" si="1"/>
        <v>1960</v>
      </c>
    </row>
    <row r="35" spans="1:6" ht="11.25" customHeight="1">
      <c r="A35" s="17"/>
      <c r="B35" s="29" t="s">
        <v>218</v>
      </c>
      <c r="C35" s="14" t="s">
        <v>219</v>
      </c>
      <c r="D35" s="15" t="s">
        <v>13</v>
      </c>
      <c r="E35" s="16">
        <v>30.987531299999997</v>
      </c>
      <c r="F35" s="10">
        <f t="shared" si="1"/>
        <v>1960</v>
      </c>
    </row>
    <row r="36" spans="1:7" ht="11.25" customHeight="1">
      <c r="A36" s="17"/>
      <c r="B36" s="17" t="s">
        <v>217</v>
      </c>
      <c r="C36" s="14" t="s">
        <v>62</v>
      </c>
      <c r="D36" s="15" t="s">
        <v>63</v>
      </c>
      <c r="E36" s="16">
        <v>22.098677700000003</v>
      </c>
      <c r="F36" s="10">
        <f t="shared" si="1"/>
        <v>1400</v>
      </c>
      <c r="G36" s="34"/>
    </row>
    <row r="37" spans="1:6" ht="11.25" customHeight="1">
      <c r="A37" s="145" t="s">
        <v>240</v>
      </c>
      <c r="B37" s="146"/>
      <c r="C37" s="146"/>
      <c r="D37" s="146"/>
      <c r="E37" s="146"/>
      <c r="F37" s="147"/>
    </row>
    <row r="38" spans="1:6" ht="11.25" customHeight="1">
      <c r="A38" s="17"/>
      <c r="B38" s="15">
        <v>4510000</v>
      </c>
      <c r="C38" s="14" t="s">
        <v>50</v>
      </c>
      <c r="D38" s="15" t="s">
        <v>19</v>
      </c>
      <c r="E38" s="16">
        <v>22.3904835</v>
      </c>
      <c r="F38" s="10">
        <f>ROUNDUP(E38*1.5*42,-1)</f>
        <v>1420</v>
      </c>
    </row>
    <row r="39" spans="1:6" ht="11.25" customHeight="1">
      <c r="A39" s="17"/>
      <c r="B39" s="15">
        <v>4520000</v>
      </c>
      <c r="C39" s="14" t="s">
        <v>51</v>
      </c>
      <c r="D39" s="15" t="s">
        <v>13</v>
      </c>
      <c r="E39" s="16">
        <v>32.278210800000004</v>
      </c>
      <c r="F39" s="10">
        <f>ROUNDUP(E39*1.5*42,-1)</f>
        <v>2040</v>
      </c>
    </row>
    <row r="40" spans="1:6" ht="11.25" customHeight="1">
      <c r="A40" s="17"/>
      <c r="B40" s="15">
        <v>4530000</v>
      </c>
      <c r="C40" s="14" t="s">
        <v>52</v>
      </c>
      <c r="D40" s="15" t="s">
        <v>13</v>
      </c>
      <c r="E40" s="16">
        <v>36.40838519999999</v>
      </c>
      <c r="F40" s="10">
        <f>ROUNDUP(E40*1.5*42,-1)</f>
        <v>2300</v>
      </c>
    </row>
    <row r="41" spans="1:6" ht="11.25" customHeight="1">
      <c r="A41" s="17"/>
      <c r="B41" s="15">
        <v>4540000</v>
      </c>
      <c r="C41" s="14" t="s">
        <v>53</v>
      </c>
      <c r="D41" s="15" t="s">
        <v>33</v>
      </c>
      <c r="E41" s="16">
        <v>26.543104499999995</v>
      </c>
      <c r="F41" s="10">
        <f>ROUNDUP(E41*1.5*42,-1)</f>
        <v>1680</v>
      </c>
    </row>
    <row r="42" spans="1:6" ht="11.25" customHeight="1">
      <c r="A42" s="17"/>
      <c r="B42" s="15">
        <v>4550000</v>
      </c>
      <c r="C42" s="14" t="s">
        <v>54</v>
      </c>
      <c r="D42" s="15" t="s">
        <v>55</v>
      </c>
      <c r="E42" s="16">
        <v>18.181746</v>
      </c>
      <c r="F42" s="10">
        <f>ROUNDUP(E42*1.5*42,-1)</f>
        <v>1150</v>
      </c>
    </row>
    <row r="43" spans="1:6" ht="13.5">
      <c r="A43" s="145" t="s">
        <v>209</v>
      </c>
      <c r="B43" s="146"/>
      <c r="C43" s="146"/>
      <c r="D43" s="146"/>
      <c r="E43" s="146"/>
      <c r="F43" s="147"/>
    </row>
    <row r="44" spans="1:6" ht="11.25" customHeight="1">
      <c r="A44" s="17">
        <v>101</v>
      </c>
      <c r="B44" s="27" t="s">
        <v>161</v>
      </c>
      <c r="C44" s="14" t="s">
        <v>162</v>
      </c>
      <c r="D44" s="15" t="s">
        <v>19</v>
      </c>
      <c r="E44" s="16">
        <v>21.234483600000004</v>
      </c>
      <c r="F44" s="10">
        <f>ROUNDUP(E44*1.5*42,-1)</f>
        <v>1340</v>
      </c>
    </row>
    <row r="45" spans="1:6" ht="11.25" customHeight="1">
      <c r="A45" s="17">
        <v>102</v>
      </c>
      <c r="B45" s="27" t="s">
        <v>163</v>
      </c>
      <c r="C45" s="14" t="s">
        <v>164</v>
      </c>
      <c r="D45" s="15" t="s">
        <v>13</v>
      </c>
      <c r="E45" s="16">
        <v>28.394949</v>
      </c>
      <c r="F45" s="10">
        <f>ROUNDUP(E45*1.5*42,-1)</f>
        <v>1790</v>
      </c>
    </row>
    <row r="46" spans="1:6" ht="11.25" customHeight="1">
      <c r="A46" s="17">
        <v>103</v>
      </c>
      <c r="B46" s="27" t="s">
        <v>165</v>
      </c>
      <c r="C46" s="14" t="s">
        <v>166</v>
      </c>
      <c r="D46" s="15" t="s">
        <v>167</v>
      </c>
      <c r="E46" s="16">
        <v>21.7283088</v>
      </c>
      <c r="F46" s="10">
        <f>ROUNDUP(E46*1.5*42,-1)</f>
        <v>1370</v>
      </c>
    </row>
    <row r="47" spans="1:6" ht="11.25" customHeight="1">
      <c r="A47" s="17">
        <v>104</v>
      </c>
      <c r="B47" s="27" t="s">
        <v>168</v>
      </c>
      <c r="C47" s="14" t="s">
        <v>169</v>
      </c>
      <c r="D47" s="15" t="s">
        <v>170</v>
      </c>
      <c r="E47" s="16">
        <v>110.9872137</v>
      </c>
      <c r="F47" s="10">
        <f>ROUNDUP(E47*1.5*42,-1)</f>
        <v>7000</v>
      </c>
    </row>
    <row r="48" spans="1:6" ht="13.5">
      <c r="A48" s="145" t="s">
        <v>210</v>
      </c>
      <c r="B48" s="146"/>
      <c r="C48" s="146"/>
      <c r="D48" s="146"/>
      <c r="E48" s="146"/>
      <c r="F48" s="147"/>
    </row>
    <row r="49" spans="1:6" ht="13.5">
      <c r="A49" s="17"/>
      <c r="B49" s="15">
        <v>1591000</v>
      </c>
      <c r="C49" s="14" t="s">
        <v>225</v>
      </c>
      <c r="D49" s="15" t="s">
        <v>181</v>
      </c>
      <c r="E49" s="16">
        <v>24.139499999999998</v>
      </c>
      <c r="F49" s="10">
        <f>ROUNDUP(E49*1.5*42,-1)</f>
        <v>1530</v>
      </c>
    </row>
    <row r="50" spans="1:6" ht="13.5">
      <c r="A50" s="17"/>
      <c r="B50" s="15">
        <v>1592000</v>
      </c>
      <c r="C50" s="14" t="s">
        <v>226</v>
      </c>
      <c r="D50" s="15" t="s">
        <v>55</v>
      </c>
      <c r="E50" s="16">
        <v>22.572</v>
      </c>
      <c r="F50" s="10">
        <f aca="true" t="shared" si="2" ref="F50:F65">ROUNDUP(E50*1.5*42,-1)</f>
        <v>1430</v>
      </c>
    </row>
    <row r="51" spans="1:6" ht="13.5">
      <c r="A51" s="17"/>
      <c r="B51" s="15">
        <v>1593000</v>
      </c>
      <c r="C51" s="14" t="s">
        <v>206</v>
      </c>
      <c r="D51" s="15" t="s">
        <v>49</v>
      </c>
      <c r="E51" s="16">
        <v>25.916</v>
      </c>
      <c r="F51" s="10">
        <f t="shared" si="2"/>
        <v>1640</v>
      </c>
    </row>
    <row r="52" spans="1:6" ht="13.5">
      <c r="A52" s="17"/>
      <c r="B52" s="15">
        <v>1594000</v>
      </c>
      <c r="C52" s="14" t="s">
        <v>207</v>
      </c>
      <c r="D52" s="15" t="s">
        <v>33</v>
      </c>
      <c r="E52" s="16">
        <v>27.504399999999997</v>
      </c>
      <c r="F52" s="10">
        <f t="shared" si="2"/>
        <v>1740</v>
      </c>
    </row>
    <row r="53" spans="1:6" ht="13.5">
      <c r="A53" s="17">
        <v>41</v>
      </c>
      <c r="B53" s="15">
        <v>1500000</v>
      </c>
      <c r="C53" s="14" t="s">
        <v>32</v>
      </c>
      <c r="D53" s="15" t="s">
        <v>33</v>
      </c>
      <c r="E53" s="16">
        <v>31.110987599999998</v>
      </c>
      <c r="F53" s="10">
        <f t="shared" si="2"/>
        <v>1960</v>
      </c>
    </row>
    <row r="54" spans="1:6" ht="13.5">
      <c r="A54" s="17">
        <v>42</v>
      </c>
      <c r="B54" s="15">
        <v>1510000</v>
      </c>
      <c r="C54" s="14" t="s">
        <v>34</v>
      </c>
      <c r="D54" s="15" t="s">
        <v>33</v>
      </c>
      <c r="E54" s="16">
        <v>31.110987599999998</v>
      </c>
      <c r="F54" s="10">
        <f t="shared" si="2"/>
        <v>1960</v>
      </c>
    </row>
    <row r="55" spans="1:6" ht="13.5">
      <c r="A55" s="17">
        <v>43</v>
      </c>
      <c r="B55" s="15">
        <v>1520000</v>
      </c>
      <c r="C55" s="14" t="s">
        <v>35</v>
      </c>
      <c r="D55" s="15" t="s">
        <v>33</v>
      </c>
      <c r="E55" s="16">
        <v>31.110987599999998</v>
      </c>
      <c r="F55" s="10">
        <f t="shared" si="2"/>
        <v>1960</v>
      </c>
    </row>
    <row r="56" spans="1:6" ht="13.5">
      <c r="A56" s="17">
        <v>44</v>
      </c>
      <c r="B56" s="15">
        <v>1530000</v>
      </c>
      <c r="C56" s="14" t="s">
        <v>36</v>
      </c>
      <c r="D56" s="15" t="s">
        <v>33</v>
      </c>
      <c r="E56" s="16">
        <v>31.110987599999998</v>
      </c>
      <c r="F56" s="10">
        <f t="shared" si="2"/>
        <v>1960</v>
      </c>
    </row>
    <row r="57" spans="1:6" ht="13.5">
      <c r="A57" s="17"/>
      <c r="B57" s="15">
        <v>1560000</v>
      </c>
      <c r="C57" s="14" t="s">
        <v>37</v>
      </c>
      <c r="D57" s="15" t="s">
        <v>38</v>
      </c>
      <c r="E57" s="16">
        <v>40.31409360000001</v>
      </c>
      <c r="F57" s="10">
        <f t="shared" si="2"/>
        <v>2540</v>
      </c>
    </row>
    <row r="58" spans="1:6" ht="13.5">
      <c r="A58" s="17"/>
      <c r="B58" s="15">
        <v>1570000</v>
      </c>
      <c r="C58" s="14" t="s">
        <v>39</v>
      </c>
      <c r="D58" s="15" t="s">
        <v>38</v>
      </c>
      <c r="E58" s="16">
        <v>40.31409360000001</v>
      </c>
      <c r="F58" s="10">
        <f t="shared" si="2"/>
        <v>2540</v>
      </c>
    </row>
    <row r="59" spans="1:6" ht="13.5">
      <c r="A59" s="17"/>
      <c r="B59" s="15">
        <v>1580000</v>
      </c>
      <c r="C59" s="14" t="s">
        <v>40</v>
      </c>
      <c r="D59" s="15" t="s">
        <v>38</v>
      </c>
      <c r="E59" s="16">
        <v>40.31409360000001</v>
      </c>
      <c r="F59" s="10">
        <f t="shared" si="2"/>
        <v>2540</v>
      </c>
    </row>
    <row r="60" spans="1:6" ht="13.5">
      <c r="A60" s="17"/>
      <c r="B60" s="15">
        <v>1590000</v>
      </c>
      <c r="C60" s="14" t="s">
        <v>41</v>
      </c>
      <c r="D60" s="15" t="s">
        <v>38</v>
      </c>
      <c r="E60" s="16">
        <v>40.31409360000001</v>
      </c>
      <c r="F60" s="10">
        <f t="shared" si="2"/>
        <v>2540</v>
      </c>
    </row>
    <row r="61" spans="1:6" ht="13.5">
      <c r="A61" s="17"/>
      <c r="B61" s="15">
        <v>1597000</v>
      </c>
      <c r="C61" s="14" t="s">
        <v>242</v>
      </c>
      <c r="D61" s="15" t="s">
        <v>49</v>
      </c>
      <c r="E61" s="16">
        <v>29.1764</v>
      </c>
      <c r="F61" s="10">
        <f t="shared" si="2"/>
        <v>1840</v>
      </c>
    </row>
    <row r="62" spans="1:6" ht="13.5">
      <c r="A62" s="17"/>
      <c r="B62" s="15">
        <v>1595000</v>
      </c>
      <c r="C62" s="14" t="s">
        <v>227</v>
      </c>
      <c r="D62" s="15" t="s">
        <v>10</v>
      </c>
      <c r="E62" s="16">
        <v>23.669249999999998</v>
      </c>
      <c r="F62" s="10">
        <f t="shared" si="2"/>
        <v>1500</v>
      </c>
    </row>
    <row r="63" spans="1:6" ht="13.5">
      <c r="A63" s="17"/>
      <c r="B63" s="15">
        <v>1596000</v>
      </c>
      <c r="C63" s="14" t="s">
        <v>228</v>
      </c>
      <c r="D63" s="15" t="s">
        <v>10</v>
      </c>
      <c r="E63" s="16">
        <v>37.3065</v>
      </c>
      <c r="F63" s="10">
        <f t="shared" si="2"/>
        <v>2360</v>
      </c>
    </row>
    <row r="64" spans="1:6" ht="13.5">
      <c r="A64" s="17">
        <v>45</v>
      </c>
      <c r="B64" s="15">
        <v>1540000</v>
      </c>
      <c r="C64" s="14" t="s">
        <v>42</v>
      </c>
      <c r="D64" s="15" t="s">
        <v>43</v>
      </c>
      <c r="E64" s="16">
        <v>44.50599615</v>
      </c>
      <c r="F64" s="10">
        <f t="shared" si="2"/>
        <v>2810</v>
      </c>
    </row>
    <row r="65" spans="1:6" ht="13.5">
      <c r="A65" s="17">
        <v>46</v>
      </c>
      <c r="B65" s="15">
        <v>1550000</v>
      </c>
      <c r="C65" s="14" t="s">
        <v>44</v>
      </c>
      <c r="D65" s="15" t="s">
        <v>43</v>
      </c>
      <c r="E65" s="16">
        <v>44.50599615</v>
      </c>
      <c r="F65" s="10">
        <f t="shared" si="2"/>
        <v>2810</v>
      </c>
    </row>
    <row r="66" spans="1:6" ht="13.5">
      <c r="A66" s="145" t="s">
        <v>65</v>
      </c>
      <c r="B66" s="146"/>
      <c r="C66" s="146"/>
      <c r="D66" s="146"/>
      <c r="E66" s="146"/>
      <c r="F66" s="147"/>
    </row>
    <row r="67" spans="1:6" ht="13.5">
      <c r="A67" s="17">
        <v>47</v>
      </c>
      <c r="B67" s="15">
        <v>9111000</v>
      </c>
      <c r="C67" s="14" t="s">
        <v>66</v>
      </c>
      <c r="D67" s="15" t="s">
        <v>55</v>
      </c>
      <c r="E67" s="16">
        <v>30.2467935</v>
      </c>
      <c r="F67" s="10">
        <f>ROUNDUP(E67*1.5*42,-1)</f>
        <v>1910</v>
      </c>
    </row>
    <row r="68" spans="1:6" ht="13.5">
      <c r="A68" s="17">
        <v>48</v>
      </c>
      <c r="B68" s="15">
        <v>9112000</v>
      </c>
      <c r="C68" s="14" t="s">
        <v>67</v>
      </c>
      <c r="D68" s="15" t="s">
        <v>55</v>
      </c>
      <c r="E68" s="16">
        <v>30.2467935</v>
      </c>
      <c r="F68" s="10">
        <f aca="true" t="shared" si="3" ref="F68:F80">ROUNDUP(E68*1.5*42,-1)</f>
        <v>1910</v>
      </c>
    </row>
    <row r="69" spans="1:6" ht="13.5">
      <c r="A69" s="17">
        <v>49</v>
      </c>
      <c r="B69" s="15">
        <v>9100000</v>
      </c>
      <c r="C69" s="14" t="s">
        <v>68</v>
      </c>
      <c r="D69" s="15" t="s">
        <v>13</v>
      </c>
      <c r="E69" s="16">
        <v>38.19737922</v>
      </c>
      <c r="F69" s="10">
        <f t="shared" si="3"/>
        <v>2410</v>
      </c>
    </row>
    <row r="70" spans="1:6" ht="13.5">
      <c r="A70" s="17">
        <v>50</v>
      </c>
      <c r="B70" s="15">
        <v>9102000</v>
      </c>
      <c r="C70" s="14" t="s">
        <v>69</v>
      </c>
      <c r="D70" s="15" t="s">
        <v>13</v>
      </c>
      <c r="E70" s="16">
        <v>40.02453246000001</v>
      </c>
      <c r="F70" s="10">
        <f t="shared" si="3"/>
        <v>2530</v>
      </c>
    </row>
    <row r="71" spans="1:6" ht="13.5">
      <c r="A71" s="17">
        <v>52</v>
      </c>
      <c r="B71" s="15">
        <v>9104000</v>
      </c>
      <c r="C71" s="14" t="s">
        <v>70</v>
      </c>
      <c r="D71" s="15" t="s">
        <v>13</v>
      </c>
      <c r="E71" s="16">
        <v>33.98751939</v>
      </c>
      <c r="F71" s="10">
        <f t="shared" si="3"/>
        <v>2150</v>
      </c>
    </row>
    <row r="72" spans="1:6" ht="13.5">
      <c r="A72" s="17">
        <v>53</v>
      </c>
      <c r="B72" s="15">
        <v>9105000</v>
      </c>
      <c r="C72" s="14" t="s">
        <v>71</v>
      </c>
      <c r="D72" s="15" t="s">
        <v>72</v>
      </c>
      <c r="E72" s="16">
        <v>28.172727660000003</v>
      </c>
      <c r="F72" s="10">
        <f t="shared" si="3"/>
        <v>1780</v>
      </c>
    </row>
    <row r="73" spans="1:6" ht="13.5">
      <c r="A73" s="17">
        <v>54</v>
      </c>
      <c r="B73" s="15">
        <v>9106000</v>
      </c>
      <c r="C73" s="14" t="s">
        <v>73</v>
      </c>
      <c r="D73" s="15" t="s">
        <v>13</v>
      </c>
      <c r="E73" s="16">
        <v>37.6541715</v>
      </c>
      <c r="F73" s="10">
        <f t="shared" si="3"/>
        <v>2380</v>
      </c>
    </row>
    <row r="74" spans="1:6" ht="13.5">
      <c r="A74" s="17"/>
      <c r="B74" s="15">
        <v>9107400</v>
      </c>
      <c r="C74" s="14" t="s">
        <v>74</v>
      </c>
      <c r="D74" s="15" t="s">
        <v>72</v>
      </c>
      <c r="E74" s="16">
        <v>48.372423000000005</v>
      </c>
      <c r="F74" s="10">
        <f t="shared" si="3"/>
        <v>3050</v>
      </c>
    </row>
    <row r="75" spans="1:6" ht="13.5">
      <c r="A75" s="17">
        <v>55</v>
      </c>
      <c r="B75" s="15">
        <v>9107000</v>
      </c>
      <c r="C75" s="14" t="s">
        <v>75</v>
      </c>
      <c r="D75" s="15" t="s">
        <v>13</v>
      </c>
      <c r="E75" s="16">
        <v>70.24663470000002</v>
      </c>
      <c r="F75" s="10">
        <f t="shared" si="3"/>
        <v>4430</v>
      </c>
    </row>
    <row r="76" spans="1:6" ht="13.5">
      <c r="A76" s="17"/>
      <c r="B76" s="15">
        <v>9108000</v>
      </c>
      <c r="C76" s="14" t="s">
        <v>76</v>
      </c>
      <c r="D76" s="15" t="s">
        <v>77</v>
      </c>
      <c r="E76" s="16">
        <v>48.3050832</v>
      </c>
      <c r="F76" s="10">
        <f t="shared" si="3"/>
        <v>3050</v>
      </c>
    </row>
    <row r="77" spans="1:6" ht="13.5">
      <c r="A77" s="17"/>
      <c r="B77" s="15">
        <v>9116000</v>
      </c>
      <c r="C77" s="14" t="s">
        <v>78</v>
      </c>
      <c r="D77" s="15" t="s">
        <v>13</v>
      </c>
      <c r="E77" s="16">
        <v>55.7573544</v>
      </c>
      <c r="F77" s="10">
        <f t="shared" si="3"/>
        <v>3520</v>
      </c>
    </row>
    <row r="78" spans="1:6" ht="13.5">
      <c r="A78" s="17"/>
      <c r="B78" s="15">
        <v>9117000</v>
      </c>
      <c r="C78" s="14" t="s">
        <v>79</v>
      </c>
      <c r="D78" s="15" t="s">
        <v>77</v>
      </c>
      <c r="E78" s="16">
        <v>84.39921600000001</v>
      </c>
      <c r="F78" s="10">
        <f t="shared" si="3"/>
        <v>5320</v>
      </c>
    </row>
    <row r="79" spans="1:6" ht="13.5">
      <c r="A79" s="17">
        <v>57</v>
      </c>
      <c r="B79" s="15">
        <v>9113000</v>
      </c>
      <c r="C79" s="14" t="s">
        <v>80</v>
      </c>
      <c r="D79" s="15" t="s">
        <v>49</v>
      </c>
      <c r="E79" s="16">
        <v>23.3035</v>
      </c>
      <c r="F79" s="10">
        <f t="shared" si="3"/>
        <v>1470</v>
      </c>
    </row>
    <row r="80" spans="1:6" ht="13.5">
      <c r="A80" s="17"/>
      <c r="B80" s="15">
        <v>9114000</v>
      </c>
      <c r="C80" s="14" t="s">
        <v>81</v>
      </c>
      <c r="D80" s="15" t="s">
        <v>33</v>
      </c>
      <c r="E80" s="16">
        <v>38.832618000000004</v>
      </c>
      <c r="F80" s="10">
        <f t="shared" si="3"/>
        <v>2450</v>
      </c>
    </row>
    <row r="81" spans="1:6" ht="13.5">
      <c r="A81" s="145" t="s">
        <v>82</v>
      </c>
      <c r="B81" s="146"/>
      <c r="C81" s="146"/>
      <c r="D81" s="146"/>
      <c r="E81" s="146"/>
      <c r="F81" s="147"/>
    </row>
    <row r="82" spans="1:6" ht="13.5">
      <c r="A82" s="149" t="s">
        <v>83</v>
      </c>
      <c r="B82" s="150"/>
      <c r="C82" s="150"/>
      <c r="D82" s="150"/>
      <c r="E82" s="150"/>
      <c r="F82" s="151"/>
    </row>
    <row r="83" spans="1:6" ht="13.5">
      <c r="A83" s="149" t="s">
        <v>84</v>
      </c>
      <c r="B83" s="150"/>
      <c r="C83" s="150"/>
      <c r="D83" s="150"/>
      <c r="E83" s="150"/>
      <c r="F83" s="151"/>
    </row>
    <row r="84" spans="1:6" ht="13.5">
      <c r="A84" s="17">
        <v>63</v>
      </c>
      <c r="B84" s="15">
        <v>2080000</v>
      </c>
      <c r="C84" s="14" t="s">
        <v>85</v>
      </c>
      <c r="D84" s="15" t="s">
        <v>55</v>
      </c>
      <c r="E84" s="16">
        <v>16.308577230000004</v>
      </c>
      <c r="F84" s="10">
        <f>ROUNDUP(E84*1.5*42,-1)</f>
        <v>1030</v>
      </c>
    </row>
    <row r="85" spans="1:6" ht="13.5">
      <c r="A85" s="17">
        <v>64</v>
      </c>
      <c r="B85" s="15">
        <v>2083000</v>
      </c>
      <c r="C85" s="14" t="s">
        <v>86</v>
      </c>
      <c r="D85" s="15" t="s">
        <v>87</v>
      </c>
      <c r="E85" s="16">
        <v>17.777707200000002</v>
      </c>
      <c r="F85" s="10">
        <f>ROUNDUP(E85*1.5*42,-1)</f>
        <v>1120</v>
      </c>
    </row>
    <row r="86" spans="1:6" ht="13.5">
      <c r="A86" s="17">
        <v>65</v>
      </c>
      <c r="B86" s="15">
        <v>2132000</v>
      </c>
      <c r="C86" s="14" t="s">
        <v>88</v>
      </c>
      <c r="D86" s="15" t="s">
        <v>55</v>
      </c>
      <c r="E86" s="16">
        <v>23.61719019</v>
      </c>
      <c r="F86" s="10">
        <f>ROUNDUP(E86*1.5*42,-1)</f>
        <v>1490</v>
      </c>
    </row>
    <row r="87" spans="1:6" ht="13.5">
      <c r="A87" s="149" t="s">
        <v>89</v>
      </c>
      <c r="B87" s="150"/>
      <c r="C87" s="150"/>
      <c r="D87" s="150"/>
      <c r="E87" s="150"/>
      <c r="F87" s="151"/>
    </row>
    <row r="88" spans="1:6" ht="13.5">
      <c r="A88" s="17">
        <v>66</v>
      </c>
      <c r="B88" s="15">
        <v>2082100</v>
      </c>
      <c r="C88" s="14" t="s">
        <v>90</v>
      </c>
      <c r="D88" s="15" t="s">
        <v>55</v>
      </c>
      <c r="E88" s="16">
        <v>13.62957552</v>
      </c>
      <c r="F88" s="10">
        <f>ROUNDUP(E88*1.5*42,-1)</f>
        <v>860</v>
      </c>
    </row>
    <row r="89" spans="1:6" ht="13.5">
      <c r="A89" s="17">
        <v>67</v>
      </c>
      <c r="B89" s="15">
        <v>2084000</v>
      </c>
      <c r="C89" s="14" t="s">
        <v>91</v>
      </c>
      <c r="D89" s="15" t="s">
        <v>19</v>
      </c>
      <c r="E89" s="16">
        <v>19.938192450000003</v>
      </c>
      <c r="F89" s="10">
        <f>ROUNDUP(E89*1.5*42,-1)</f>
        <v>1260</v>
      </c>
    </row>
    <row r="90" spans="1:6" ht="13.5">
      <c r="A90" s="149" t="s">
        <v>92</v>
      </c>
      <c r="B90" s="150"/>
      <c r="C90" s="150"/>
      <c r="D90" s="150"/>
      <c r="E90" s="150"/>
      <c r="F90" s="151"/>
    </row>
    <row r="91" spans="1:6" ht="13.5">
      <c r="A91" s="17">
        <v>68</v>
      </c>
      <c r="B91" s="15">
        <v>2090000</v>
      </c>
      <c r="C91" s="14" t="s">
        <v>93</v>
      </c>
      <c r="D91" s="15" t="s">
        <v>55</v>
      </c>
      <c r="E91" s="16">
        <v>16.308577230000004</v>
      </c>
      <c r="F91" s="10">
        <f>ROUNDUP(E91*1.5*42,-1)</f>
        <v>1030</v>
      </c>
    </row>
    <row r="92" spans="1:6" ht="13.5">
      <c r="A92" s="17">
        <v>69</v>
      </c>
      <c r="B92" s="15">
        <v>2072000</v>
      </c>
      <c r="C92" s="2" t="s">
        <v>94</v>
      </c>
      <c r="D92" s="15" t="s">
        <v>55</v>
      </c>
      <c r="E92" s="16">
        <v>17.60486838</v>
      </c>
      <c r="F92" s="10">
        <f>ROUNDUP(E92*1.5*42,-1)</f>
        <v>1110</v>
      </c>
    </row>
    <row r="93" spans="1:6" ht="13.5">
      <c r="A93" s="149" t="s">
        <v>95</v>
      </c>
      <c r="B93" s="150"/>
      <c r="C93" s="150"/>
      <c r="D93" s="150"/>
      <c r="E93" s="150"/>
      <c r="F93" s="151"/>
    </row>
    <row r="94" spans="1:6" ht="13.5">
      <c r="A94" s="17">
        <v>70</v>
      </c>
      <c r="B94" s="15">
        <v>2011000</v>
      </c>
      <c r="C94" s="14" t="s">
        <v>96</v>
      </c>
      <c r="D94" s="15" t="s">
        <v>49</v>
      </c>
      <c r="E94" s="16">
        <v>18.141199999999998</v>
      </c>
      <c r="F94" s="10">
        <f>ROUNDUP(E94*1.5*42,-1)</f>
        <v>1150</v>
      </c>
    </row>
    <row r="95" spans="1:6" ht="13.5">
      <c r="A95" s="17"/>
      <c r="B95" s="15">
        <v>2069000</v>
      </c>
      <c r="C95" s="14" t="s">
        <v>45</v>
      </c>
      <c r="D95" s="15" t="s">
        <v>46</v>
      </c>
      <c r="E95" s="16">
        <v>20.6284254</v>
      </c>
      <c r="F95" s="10">
        <f>ROUNDUP(E95*1.5*42,-1)</f>
        <v>1300</v>
      </c>
    </row>
    <row r="96" spans="1:6" ht="13.5">
      <c r="A96" s="17"/>
      <c r="B96" s="15" t="s">
        <v>97</v>
      </c>
      <c r="C96" s="14" t="s">
        <v>98</v>
      </c>
      <c r="D96" s="15" t="s">
        <v>49</v>
      </c>
      <c r="E96" s="16">
        <v>19.2142896</v>
      </c>
      <c r="F96" s="10">
        <f>ROUNDUP(E96*1.5*42,-1)</f>
        <v>1220</v>
      </c>
    </row>
    <row r="97" spans="1:6" ht="13.5">
      <c r="A97" s="149" t="s">
        <v>99</v>
      </c>
      <c r="B97" s="150"/>
      <c r="C97" s="150"/>
      <c r="D97" s="150"/>
      <c r="E97" s="150"/>
      <c r="F97" s="151"/>
    </row>
    <row r="98" spans="1:6" ht="13.5">
      <c r="A98" s="149" t="s">
        <v>100</v>
      </c>
      <c r="B98" s="150"/>
      <c r="C98" s="150"/>
      <c r="D98" s="150"/>
      <c r="E98" s="150"/>
      <c r="F98" s="151"/>
    </row>
    <row r="99" spans="1:6" ht="13.5">
      <c r="A99" s="17">
        <v>71</v>
      </c>
      <c r="B99" s="15">
        <v>2073000</v>
      </c>
      <c r="C99" s="14" t="s">
        <v>101</v>
      </c>
      <c r="D99" s="15" t="s">
        <v>13</v>
      </c>
      <c r="E99" s="16">
        <v>19.51844103</v>
      </c>
      <c r="F99" s="10">
        <f>ROUNDUP(E99*1.5*42,-1)</f>
        <v>1230</v>
      </c>
    </row>
    <row r="100" spans="1:6" ht="13.5">
      <c r="A100" s="17">
        <v>72</v>
      </c>
      <c r="B100" s="15">
        <v>2075000</v>
      </c>
      <c r="C100" s="14" t="s">
        <v>102</v>
      </c>
      <c r="D100" s="15" t="s">
        <v>13</v>
      </c>
      <c r="E100" s="16">
        <v>19.78185</v>
      </c>
      <c r="F100" s="10">
        <f>ROUNDUP(E100*1.5*42,-1)</f>
        <v>1250</v>
      </c>
    </row>
    <row r="101" spans="1:6" ht="13.5">
      <c r="A101" s="149" t="s">
        <v>103</v>
      </c>
      <c r="B101" s="150"/>
      <c r="C101" s="150"/>
      <c r="D101" s="150"/>
      <c r="E101" s="150"/>
      <c r="F101" s="151"/>
    </row>
    <row r="102" spans="1:6" ht="13.5">
      <c r="A102" s="17">
        <v>73</v>
      </c>
      <c r="B102" s="36">
        <v>2070200</v>
      </c>
      <c r="C102" s="14" t="s">
        <v>104</v>
      </c>
      <c r="D102" s="15" t="s">
        <v>13</v>
      </c>
      <c r="E102" s="16">
        <v>21.140349999999998</v>
      </c>
      <c r="F102" s="10">
        <f>ROUNDUP(E102*1.5*42,-1)</f>
        <v>1340</v>
      </c>
    </row>
    <row r="103" spans="1:6" ht="13.5">
      <c r="A103" s="17">
        <v>74</v>
      </c>
      <c r="B103" s="27" t="s">
        <v>105</v>
      </c>
      <c r="C103" s="14" t="s">
        <v>106</v>
      </c>
      <c r="D103" s="15" t="s">
        <v>13</v>
      </c>
      <c r="E103" s="16">
        <v>22.197442740000003</v>
      </c>
      <c r="F103" s="10">
        <f>ROUNDUP(E103*1.5*42,-1)</f>
        <v>1400</v>
      </c>
    </row>
    <row r="104" spans="1:6" ht="13.5">
      <c r="A104" s="17">
        <v>75</v>
      </c>
      <c r="B104" s="27" t="s">
        <v>107</v>
      </c>
      <c r="C104" s="14" t="s">
        <v>108</v>
      </c>
      <c r="D104" s="15" t="s">
        <v>13</v>
      </c>
      <c r="E104" s="16">
        <v>24.48435</v>
      </c>
      <c r="F104" s="10">
        <f>ROUNDUP(E104*1.5*42,-1)</f>
        <v>1550</v>
      </c>
    </row>
    <row r="105" spans="1:6" ht="13.5">
      <c r="A105" s="17">
        <v>76</v>
      </c>
      <c r="B105" s="27" t="s">
        <v>109</v>
      </c>
      <c r="C105" s="14" t="s">
        <v>110</v>
      </c>
      <c r="D105" s="15" t="s">
        <v>13</v>
      </c>
      <c r="E105" s="16">
        <v>16.27154034</v>
      </c>
      <c r="F105" s="10">
        <f>ROUNDUP(E105*1.5*42,-1)</f>
        <v>1030</v>
      </c>
    </row>
    <row r="106" spans="1:6" ht="13.5">
      <c r="A106" s="17">
        <v>78</v>
      </c>
      <c r="B106" s="27" t="s">
        <v>111</v>
      </c>
      <c r="C106" s="14" t="s">
        <v>112</v>
      </c>
      <c r="D106" s="15" t="s">
        <v>113</v>
      </c>
      <c r="E106" s="16">
        <v>24.5366</v>
      </c>
      <c r="F106" s="10">
        <f>ROUNDUP(E106*1.5*42,-1)</f>
        <v>1550</v>
      </c>
    </row>
    <row r="107" spans="1:6" ht="13.5">
      <c r="A107" s="149" t="s">
        <v>114</v>
      </c>
      <c r="B107" s="150"/>
      <c r="C107" s="150"/>
      <c r="D107" s="150"/>
      <c r="E107" s="150"/>
      <c r="F107" s="151"/>
    </row>
    <row r="108" spans="1:6" ht="13.5">
      <c r="A108" s="17">
        <v>79</v>
      </c>
      <c r="B108" s="27" t="s">
        <v>115</v>
      </c>
      <c r="C108" s="14" t="s">
        <v>116</v>
      </c>
      <c r="D108" s="15" t="s">
        <v>13</v>
      </c>
      <c r="E108" s="16">
        <v>16.77771117</v>
      </c>
      <c r="F108" s="10">
        <f>ROUNDUP(E108*1.5*42,-1)</f>
        <v>1060</v>
      </c>
    </row>
    <row r="109" spans="1:6" ht="13.5">
      <c r="A109" s="17"/>
      <c r="B109" s="15" t="s">
        <v>117</v>
      </c>
      <c r="C109" s="14" t="s">
        <v>118</v>
      </c>
      <c r="D109" s="15" t="s">
        <v>13</v>
      </c>
      <c r="E109" s="16">
        <v>19.3938624</v>
      </c>
      <c r="F109" s="10">
        <f>ROUNDUP(E109*1.5*42,-1)</f>
        <v>1230</v>
      </c>
    </row>
    <row r="110" spans="1:6" ht="13.5">
      <c r="A110" s="17">
        <v>80</v>
      </c>
      <c r="B110" s="27" t="s">
        <v>119</v>
      </c>
      <c r="C110" s="14" t="s">
        <v>120</v>
      </c>
      <c r="D110" s="15" t="s">
        <v>121</v>
      </c>
      <c r="E110" s="16">
        <v>20.586499999999997</v>
      </c>
      <c r="F110" s="10">
        <f>ROUNDUP(E110*1.5*42,-1)</f>
        <v>1300</v>
      </c>
    </row>
    <row r="111" spans="1:6" ht="13.5">
      <c r="A111" s="149" t="s">
        <v>122</v>
      </c>
      <c r="B111" s="150"/>
      <c r="C111" s="150"/>
      <c r="D111" s="150"/>
      <c r="E111" s="150"/>
      <c r="F111" s="151"/>
    </row>
    <row r="112" spans="1:6" ht="13.5">
      <c r="A112" s="149" t="s">
        <v>123</v>
      </c>
      <c r="B112" s="150"/>
      <c r="C112" s="150"/>
      <c r="D112" s="150"/>
      <c r="E112" s="150"/>
      <c r="F112" s="151"/>
    </row>
    <row r="113" spans="1:6" ht="13.5">
      <c r="A113" s="17">
        <v>81</v>
      </c>
      <c r="B113" s="27" t="s">
        <v>124</v>
      </c>
      <c r="C113" s="14" t="s">
        <v>125</v>
      </c>
      <c r="D113" s="15" t="s">
        <v>77</v>
      </c>
      <c r="E113" s="16">
        <v>16.24684908</v>
      </c>
      <c r="F113" s="10">
        <f>ROUNDUP(E113*1.5*42,-1)</f>
        <v>1030</v>
      </c>
    </row>
    <row r="114" spans="1:6" ht="13.5">
      <c r="A114" s="17">
        <v>82</v>
      </c>
      <c r="B114" s="27" t="s">
        <v>126</v>
      </c>
      <c r="C114" s="14" t="s">
        <v>127</v>
      </c>
      <c r="D114" s="15" t="s">
        <v>33</v>
      </c>
      <c r="E114" s="16">
        <v>17.378349999999998</v>
      </c>
      <c r="F114" s="10">
        <f>ROUNDUP(E114*1.5*42,-1)</f>
        <v>1100</v>
      </c>
    </row>
    <row r="115" spans="1:6" ht="13.5">
      <c r="A115" s="149" t="s">
        <v>128</v>
      </c>
      <c r="B115" s="150"/>
      <c r="C115" s="150"/>
      <c r="D115" s="150"/>
      <c r="E115" s="150"/>
      <c r="F115" s="151"/>
    </row>
    <row r="116" spans="1:6" ht="13.5">
      <c r="A116" s="17"/>
      <c r="B116" s="15">
        <v>2067000</v>
      </c>
      <c r="C116" s="14" t="s">
        <v>47</v>
      </c>
      <c r="D116" s="15" t="s">
        <v>13</v>
      </c>
      <c r="E116" s="16">
        <v>30.9987546</v>
      </c>
      <c r="F116" s="10">
        <f>ROUNDUP(E116*1.5*42,-1)</f>
        <v>1960</v>
      </c>
    </row>
    <row r="117" spans="1:6" ht="13.5">
      <c r="A117" s="17"/>
      <c r="B117" s="15">
        <v>2068000</v>
      </c>
      <c r="C117" s="14" t="s">
        <v>48</v>
      </c>
      <c r="D117" s="15" t="s">
        <v>49</v>
      </c>
      <c r="E117" s="16">
        <v>21.0773574</v>
      </c>
      <c r="F117" s="10">
        <f>ROUNDUP(E117*1.5*42,-1)</f>
        <v>1330</v>
      </c>
    </row>
    <row r="118" spans="1:6" ht="13.5">
      <c r="A118" s="17">
        <v>84</v>
      </c>
      <c r="B118" s="27" t="s">
        <v>129</v>
      </c>
      <c r="C118" s="14" t="s">
        <v>130</v>
      </c>
      <c r="D118" s="15" t="s">
        <v>13</v>
      </c>
      <c r="E118" s="16">
        <v>21.234483600000004</v>
      </c>
      <c r="F118" s="10">
        <f>ROUNDUP(E118*1.5*42,-1)</f>
        <v>1340</v>
      </c>
    </row>
    <row r="119" spans="1:6" ht="13.5">
      <c r="A119" s="149" t="s">
        <v>131</v>
      </c>
      <c r="B119" s="150"/>
      <c r="C119" s="150"/>
      <c r="D119" s="150"/>
      <c r="E119" s="150"/>
      <c r="F119" s="151"/>
    </row>
    <row r="120" spans="1:6" ht="13.5">
      <c r="A120" s="17">
        <v>85</v>
      </c>
      <c r="B120" s="27" t="s">
        <v>132</v>
      </c>
      <c r="C120" s="14" t="s">
        <v>133</v>
      </c>
      <c r="D120" s="15" t="s">
        <v>13</v>
      </c>
      <c r="E120" s="16">
        <v>23.25125</v>
      </c>
      <c r="F120" s="10">
        <f>ROUNDUP(E120*1.5*42,-1)</f>
        <v>1470</v>
      </c>
    </row>
    <row r="121" spans="1:6" ht="13.5">
      <c r="A121" s="149" t="s">
        <v>134</v>
      </c>
      <c r="B121" s="150"/>
      <c r="C121" s="150"/>
      <c r="D121" s="150"/>
      <c r="E121" s="150"/>
      <c r="F121" s="151"/>
    </row>
    <row r="122" spans="1:6" ht="13.5">
      <c r="A122" s="17">
        <v>86</v>
      </c>
      <c r="B122" s="27" t="s">
        <v>135</v>
      </c>
      <c r="C122" s="14" t="s">
        <v>136</v>
      </c>
      <c r="D122" s="15" t="s">
        <v>113</v>
      </c>
      <c r="E122" s="16">
        <v>18.6419013</v>
      </c>
      <c r="F122" s="10">
        <f>ROUNDUP(E122*1.5*42,-1)</f>
        <v>1180</v>
      </c>
    </row>
    <row r="123" spans="1:6" ht="13.5">
      <c r="A123" s="149" t="s">
        <v>137</v>
      </c>
      <c r="B123" s="150"/>
      <c r="C123" s="150"/>
      <c r="D123" s="150"/>
      <c r="E123" s="150"/>
      <c r="F123" s="151"/>
    </row>
    <row r="124" spans="1:6" ht="13.5">
      <c r="A124" s="17">
        <v>87</v>
      </c>
      <c r="B124" s="27" t="s">
        <v>138</v>
      </c>
      <c r="C124" s="14" t="s">
        <v>139</v>
      </c>
      <c r="D124" s="15" t="s">
        <v>140</v>
      </c>
      <c r="E124" s="16">
        <v>14.209820130000002</v>
      </c>
      <c r="F124" s="10">
        <f>ROUNDUP(E124*1.5*42,-1)</f>
        <v>900</v>
      </c>
    </row>
    <row r="125" spans="1:6" ht="13.5">
      <c r="A125" s="17">
        <v>88</v>
      </c>
      <c r="B125" s="27" t="s">
        <v>141</v>
      </c>
      <c r="C125" s="14" t="s">
        <v>142</v>
      </c>
      <c r="D125" s="15" t="s">
        <v>13</v>
      </c>
      <c r="E125" s="16">
        <v>21.814728210000006</v>
      </c>
      <c r="F125" s="10">
        <f>ROUNDUP(E125*1.5*42,-1)</f>
        <v>1380</v>
      </c>
    </row>
    <row r="126" spans="1:6" ht="13.5">
      <c r="A126" s="17">
        <v>89</v>
      </c>
      <c r="B126" s="27" t="s">
        <v>143</v>
      </c>
      <c r="C126" s="14" t="s">
        <v>144</v>
      </c>
      <c r="D126" s="15" t="s">
        <v>55</v>
      </c>
      <c r="E126" s="16">
        <v>11.839459170000001</v>
      </c>
      <c r="F126" s="10">
        <f>ROUNDUP(E126*1.5*42,-1)</f>
        <v>750</v>
      </c>
    </row>
    <row r="127" spans="1:6" ht="13.5">
      <c r="A127" s="149" t="s">
        <v>145</v>
      </c>
      <c r="B127" s="150"/>
      <c r="C127" s="150"/>
      <c r="D127" s="150"/>
      <c r="E127" s="150"/>
      <c r="F127" s="151"/>
    </row>
    <row r="128" spans="1:6" ht="13.5">
      <c r="A128" s="37"/>
      <c r="B128" s="38" t="s">
        <v>146</v>
      </c>
      <c r="C128" s="39" t="s">
        <v>147</v>
      </c>
      <c r="D128" s="24" t="s">
        <v>77</v>
      </c>
      <c r="E128" s="16">
        <v>18.4959984</v>
      </c>
      <c r="F128" s="10">
        <f>ROUNDUP(E128*1.5*42,-1)</f>
        <v>1170</v>
      </c>
    </row>
    <row r="129" spans="1:6" ht="13.5">
      <c r="A129" s="149" t="s">
        <v>148</v>
      </c>
      <c r="B129" s="150"/>
      <c r="C129" s="150"/>
      <c r="D129" s="150"/>
      <c r="E129" s="150"/>
      <c r="F129" s="151"/>
    </row>
    <row r="130" spans="1:6" ht="13.5">
      <c r="A130" s="17">
        <v>90</v>
      </c>
      <c r="B130" s="27" t="s">
        <v>149</v>
      </c>
      <c r="C130" s="14" t="s">
        <v>150</v>
      </c>
      <c r="D130" s="15" t="s">
        <v>13</v>
      </c>
      <c r="E130" s="16">
        <v>22.345590299999998</v>
      </c>
      <c r="F130" s="10">
        <f>ROUNDUP(E130*1.5*42,-1)</f>
        <v>1410</v>
      </c>
    </row>
    <row r="131" spans="1:6" ht="13.5">
      <c r="A131" s="17">
        <v>91</v>
      </c>
      <c r="B131" s="27" t="s">
        <v>151</v>
      </c>
      <c r="C131" s="14" t="s">
        <v>152</v>
      </c>
      <c r="D131" s="15" t="s">
        <v>13</v>
      </c>
      <c r="E131" s="16">
        <v>35.96282019</v>
      </c>
      <c r="F131" s="10">
        <f>ROUNDUP(E131*1.5*42,-1)</f>
        <v>2270</v>
      </c>
    </row>
    <row r="132" spans="1:6" ht="13.5">
      <c r="A132" s="149" t="s">
        <v>153</v>
      </c>
      <c r="B132" s="150"/>
      <c r="C132" s="150"/>
      <c r="D132" s="150"/>
      <c r="E132" s="150"/>
      <c r="F132" s="151"/>
    </row>
    <row r="133" spans="1:6" ht="13.5">
      <c r="A133" s="17">
        <v>92</v>
      </c>
      <c r="B133" s="27" t="s">
        <v>154</v>
      </c>
      <c r="C133" s="14" t="s">
        <v>155</v>
      </c>
      <c r="D133" s="15" t="s">
        <v>13</v>
      </c>
      <c r="E133" s="16">
        <v>37.6541715</v>
      </c>
      <c r="F133" s="10">
        <f>ROUNDUP(E133*1.5*42,-1)</f>
        <v>2380</v>
      </c>
    </row>
    <row r="134" spans="1:6" ht="13.5">
      <c r="A134" s="17">
        <v>92</v>
      </c>
      <c r="B134" s="27" t="s">
        <v>156</v>
      </c>
      <c r="C134" s="14" t="s">
        <v>157</v>
      </c>
      <c r="D134" s="15" t="s">
        <v>72</v>
      </c>
      <c r="E134" s="16">
        <v>25.81359</v>
      </c>
      <c r="F134" s="10">
        <f>ROUNDUP(E134*1.5*42,-1)</f>
        <v>1630</v>
      </c>
    </row>
    <row r="135" spans="1:6" ht="13.5">
      <c r="A135" s="145" t="s">
        <v>221</v>
      </c>
      <c r="B135" s="146"/>
      <c r="C135" s="146"/>
      <c r="D135" s="146"/>
      <c r="E135" s="146"/>
      <c r="F135" s="147"/>
    </row>
    <row r="136" spans="1:6" ht="13.5">
      <c r="A136" s="145" t="s">
        <v>7</v>
      </c>
      <c r="B136" s="146"/>
      <c r="C136" s="146"/>
      <c r="D136" s="146"/>
      <c r="E136" s="146"/>
      <c r="F136" s="147"/>
    </row>
    <row r="137" spans="1:6" ht="13.5">
      <c r="A137" s="37"/>
      <c r="B137" s="40"/>
      <c r="C137" s="40" t="s">
        <v>8</v>
      </c>
      <c r="D137" s="40"/>
      <c r="E137" s="33"/>
      <c r="F137" s="41"/>
    </row>
    <row r="138" spans="1:6" ht="13.5">
      <c r="A138" s="37"/>
      <c r="B138" s="15">
        <v>3902000</v>
      </c>
      <c r="C138" s="14" t="s">
        <v>9</v>
      </c>
      <c r="D138" s="24" t="s">
        <v>10</v>
      </c>
      <c r="E138" s="16">
        <v>52.8729663</v>
      </c>
      <c r="F138" s="10">
        <f>ROUNDUP(E138*1.5*42,-1)</f>
        <v>3340</v>
      </c>
    </row>
    <row r="139" spans="1:6" ht="13.5">
      <c r="A139" s="37"/>
      <c r="B139" s="15">
        <v>3903000</v>
      </c>
      <c r="C139" s="14" t="s">
        <v>11</v>
      </c>
      <c r="D139" s="24" t="s">
        <v>10</v>
      </c>
      <c r="E139" s="16">
        <v>61.279218</v>
      </c>
      <c r="F139" s="10">
        <f>ROUNDUP(E139*1.5*42,-1)</f>
        <v>3870</v>
      </c>
    </row>
    <row r="140" spans="1:6" ht="13.5">
      <c r="A140" s="37"/>
      <c r="B140" s="15">
        <v>3900000</v>
      </c>
      <c r="C140" s="14" t="s">
        <v>12</v>
      </c>
      <c r="D140" s="24" t="s">
        <v>13</v>
      </c>
      <c r="E140" s="16">
        <v>44.219802</v>
      </c>
      <c r="F140" s="10">
        <f>ROUNDUP(E140*1.5*42,-1)</f>
        <v>2790</v>
      </c>
    </row>
    <row r="141" spans="1:6" ht="13.5">
      <c r="A141" s="37"/>
      <c r="B141" s="15">
        <v>3901000</v>
      </c>
      <c r="C141" s="14" t="s">
        <v>14</v>
      </c>
      <c r="D141" s="24" t="s">
        <v>13</v>
      </c>
      <c r="E141" s="16">
        <v>44.219802</v>
      </c>
      <c r="F141" s="10">
        <f>ROUNDUP(E141*1.5*42,-1)</f>
        <v>2790</v>
      </c>
    </row>
    <row r="142" spans="1:6" ht="13.5">
      <c r="A142" s="37"/>
      <c r="B142" s="40"/>
      <c r="C142" s="40" t="s">
        <v>15</v>
      </c>
      <c r="D142" s="40"/>
      <c r="E142" s="33"/>
      <c r="F142" s="41"/>
    </row>
    <row r="143" spans="1:6" ht="13.5">
      <c r="A143" s="37"/>
      <c r="B143" s="40">
        <v>5000821</v>
      </c>
      <c r="C143" s="42" t="s">
        <v>247</v>
      </c>
      <c r="D143" s="40" t="s">
        <v>248</v>
      </c>
      <c r="E143" s="16">
        <v>5.0996</v>
      </c>
      <c r="F143" s="10">
        <f aca="true" t="shared" si="4" ref="F143:F148">ROUNDUP(E143*1.5*42,-1)</f>
        <v>330</v>
      </c>
    </row>
    <row r="144" spans="1:6" ht="13.5">
      <c r="A144" s="37">
        <v>12</v>
      </c>
      <c r="B144" s="35">
        <v>3504000</v>
      </c>
      <c r="C144" s="14" t="s">
        <v>16</v>
      </c>
      <c r="D144" s="24" t="s">
        <v>17</v>
      </c>
      <c r="E144" s="16">
        <v>25.757473499999996</v>
      </c>
      <c r="F144" s="10">
        <f t="shared" si="4"/>
        <v>1630</v>
      </c>
    </row>
    <row r="145" spans="1:6" ht="13.5">
      <c r="A145" s="37"/>
      <c r="B145" s="35">
        <v>3503000</v>
      </c>
      <c r="C145" s="39" t="s">
        <v>18</v>
      </c>
      <c r="D145" s="24" t="s">
        <v>19</v>
      </c>
      <c r="E145" s="16">
        <v>37.261356</v>
      </c>
      <c r="F145" s="10">
        <f t="shared" si="4"/>
        <v>2350</v>
      </c>
    </row>
    <row r="146" spans="1:6" ht="13.5">
      <c r="A146" s="37">
        <v>13</v>
      </c>
      <c r="B146" s="35">
        <v>3501000</v>
      </c>
      <c r="C146" s="39" t="s">
        <v>20</v>
      </c>
      <c r="D146" s="24" t="s">
        <v>10</v>
      </c>
      <c r="E146" s="16">
        <v>35.802327</v>
      </c>
      <c r="F146" s="10">
        <f t="shared" si="4"/>
        <v>2260</v>
      </c>
    </row>
    <row r="147" spans="1:6" ht="13.5">
      <c r="A147" s="37">
        <v>14</v>
      </c>
      <c r="B147" s="35">
        <v>3502000</v>
      </c>
      <c r="C147" s="39" t="s">
        <v>21</v>
      </c>
      <c r="D147" s="24" t="s">
        <v>19</v>
      </c>
      <c r="E147" s="16">
        <v>28.296183960000004</v>
      </c>
      <c r="F147" s="10">
        <f t="shared" si="4"/>
        <v>1790</v>
      </c>
    </row>
    <row r="148" spans="1:6" ht="13.5">
      <c r="A148" s="37"/>
      <c r="B148" s="15">
        <v>3505000</v>
      </c>
      <c r="C148" s="39" t="s">
        <v>238</v>
      </c>
      <c r="D148" s="24" t="s">
        <v>239</v>
      </c>
      <c r="E148" s="16">
        <v>2.07955</v>
      </c>
      <c r="F148" s="10">
        <f t="shared" si="4"/>
        <v>140</v>
      </c>
    </row>
    <row r="149" spans="1:6" ht="13.5">
      <c r="A149" s="43"/>
      <c r="B149" s="35"/>
      <c r="C149" s="24" t="s">
        <v>22</v>
      </c>
      <c r="D149" s="24"/>
      <c r="E149" s="44"/>
      <c r="F149" s="24"/>
    </row>
    <row r="150" spans="1:6" ht="13.5">
      <c r="A150" s="43"/>
      <c r="B150" s="35">
        <v>3104000</v>
      </c>
      <c r="C150" s="14" t="s">
        <v>23</v>
      </c>
      <c r="D150" s="24" t="s">
        <v>17</v>
      </c>
      <c r="E150" s="16">
        <v>25.757473499999996</v>
      </c>
      <c r="F150" s="10">
        <f>ROUNDUP(E150*1.5*42,-1)</f>
        <v>1630</v>
      </c>
    </row>
    <row r="151" spans="1:6" ht="13.5">
      <c r="A151" s="37">
        <v>7</v>
      </c>
      <c r="B151" s="35">
        <v>3100000</v>
      </c>
      <c r="C151" s="39" t="s">
        <v>24</v>
      </c>
      <c r="D151" s="24" t="s">
        <v>10</v>
      </c>
      <c r="E151" s="16">
        <v>24.662</v>
      </c>
      <c r="F151" s="10">
        <f>ROUNDUP(E151*1.5*42,-1)</f>
        <v>1560</v>
      </c>
    </row>
    <row r="152" spans="1:6" ht="13.5">
      <c r="A152" s="37">
        <v>8</v>
      </c>
      <c r="B152" s="35">
        <v>3101000</v>
      </c>
      <c r="C152" s="39" t="s">
        <v>25</v>
      </c>
      <c r="D152" s="24" t="s">
        <v>10</v>
      </c>
      <c r="E152" s="16">
        <v>25.950514260000002</v>
      </c>
      <c r="F152" s="10">
        <f>ROUNDUP(E152*1.5*42,-1)</f>
        <v>1640</v>
      </c>
    </row>
    <row r="153" spans="1:6" ht="13.5">
      <c r="A153" s="37">
        <v>10</v>
      </c>
      <c r="B153" s="35">
        <v>3103000</v>
      </c>
      <c r="C153" s="39" t="s">
        <v>26</v>
      </c>
      <c r="D153" s="24" t="s">
        <v>208</v>
      </c>
      <c r="E153" s="16">
        <v>28.70358975</v>
      </c>
      <c r="F153" s="10">
        <f>ROUNDUP(E153*1.5*42,-1)</f>
        <v>1810</v>
      </c>
    </row>
    <row r="154" spans="1:6" ht="13.5">
      <c r="A154" s="37">
        <v>11</v>
      </c>
      <c r="B154" s="35">
        <v>3000001</v>
      </c>
      <c r="C154" s="39" t="s">
        <v>27</v>
      </c>
      <c r="D154" s="24" t="s">
        <v>208</v>
      </c>
      <c r="E154" s="16">
        <v>35.345538690000005</v>
      </c>
      <c r="F154" s="10">
        <f>ROUNDUP(E154*1.5*42,-1)</f>
        <v>2230</v>
      </c>
    </row>
    <row r="155" spans="1:6" ht="13.5">
      <c r="A155" s="43"/>
      <c r="B155" s="35"/>
      <c r="C155" s="24" t="s">
        <v>28</v>
      </c>
      <c r="D155" s="24"/>
      <c r="E155" s="44"/>
      <c r="F155" s="24"/>
    </row>
    <row r="156" spans="1:6" ht="13.5">
      <c r="A156" s="7"/>
      <c r="B156" s="35">
        <v>3600000</v>
      </c>
      <c r="C156" s="14" t="s">
        <v>29</v>
      </c>
      <c r="D156" s="15" t="s">
        <v>17</v>
      </c>
      <c r="E156" s="16">
        <v>25.757473499999996</v>
      </c>
      <c r="F156" s="10">
        <f>ROUNDUP(E156*1.5*42,-1)</f>
        <v>1630</v>
      </c>
    </row>
    <row r="157" spans="1:6" ht="13.5">
      <c r="A157" s="7"/>
      <c r="B157" s="35">
        <v>3601000</v>
      </c>
      <c r="C157" s="14" t="s">
        <v>30</v>
      </c>
      <c r="D157" s="15" t="s">
        <v>10</v>
      </c>
      <c r="E157" s="16">
        <v>26.801240399999998</v>
      </c>
      <c r="F157" s="10">
        <f>ROUNDUP(E157*1.5*42,-1)</f>
        <v>1690</v>
      </c>
    </row>
    <row r="158" spans="1:6" ht="13.5">
      <c r="A158" s="17"/>
      <c r="B158" s="35">
        <v>3602000</v>
      </c>
      <c r="C158" s="14" t="s">
        <v>31</v>
      </c>
      <c r="D158" s="15" t="s">
        <v>10</v>
      </c>
      <c r="E158" s="16">
        <v>31.818055500000003</v>
      </c>
      <c r="F158" s="10">
        <f>ROUNDUP(E158*1.5*42,-1)</f>
        <v>2010</v>
      </c>
    </row>
    <row r="159" spans="1:6" ht="13.5">
      <c r="A159" s="17">
        <v>99</v>
      </c>
      <c r="B159" s="27" t="s">
        <v>158</v>
      </c>
      <c r="C159" s="14" t="s">
        <v>159</v>
      </c>
      <c r="D159" s="15" t="s">
        <v>160</v>
      </c>
      <c r="E159" s="16">
        <v>21.140349999999998</v>
      </c>
      <c r="F159" s="10">
        <f>ROUNDUP(E159*1.5*42,-1)</f>
        <v>1340</v>
      </c>
    </row>
    <row r="160" spans="1:6" ht="13.5">
      <c r="A160" s="145" t="s">
        <v>171</v>
      </c>
      <c r="B160" s="146"/>
      <c r="C160" s="146"/>
      <c r="D160" s="146"/>
      <c r="E160" s="146"/>
      <c r="F160" s="147"/>
    </row>
    <row r="161" spans="1:6" ht="13.5">
      <c r="A161" s="7"/>
      <c r="B161" s="23" t="s">
        <v>172</v>
      </c>
      <c r="C161" s="1"/>
      <c r="D161" s="1"/>
      <c r="E161" s="52"/>
      <c r="F161" s="53"/>
    </row>
    <row r="162" spans="1:6" ht="13.5">
      <c r="A162" s="37"/>
      <c r="B162" s="24">
        <v>409</v>
      </c>
      <c r="C162" s="39" t="s">
        <v>173</v>
      </c>
      <c r="D162" s="24" t="s">
        <v>43</v>
      </c>
      <c r="E162" s="16">
        <v>21.212037</v>
      </c>
      <c r="F162" s="10">
        <f>ROUNDUP(E162*1.5*42,-1)</f>
        <v>1340</v>
      </c>
    </row>
    <row r="163" spans="1:6" ht="13.5">
      <c r="A163" s="17"/>
      <c r="B163" s="23" t="s">
        <v>174</v>
      </c>
      <c r="C163" s="14"/>
      <c r="D163" s="15"/>
      <c r="E163" s="16"/>
      <c r="F163" s="15"/>
    </row>
    <row r="164" spans="1:6" ht="13.5">
      <c r="A164" s="17"/>
      <c r="B164" s="24">
        <v>420</v>
      </c>
      <c r="C164" s="14" t="s">
        <v>175</v>
      </c>
      <c r="D164" s="15" t="s">
        <v>176</v>
      </c>
      <c r="E164" s="16">
        <v>59.595723</v>
      </c>
      <c r="F164" s="10">
        <f>ROUNDUP(E164*1.5*42,-1)</f>
        <v>3760</v>
      </c>
    </row>
    <row r="165" spans="1:6" ht="13.5">
      <c r="A165" s="17"/>
      <c r="B165" s="24">
        <v>421</v>
      </c>
      <c r="C165" s="14" t="s">
        <v>177</v>
      </c>
      <c r="D165" s="15" t="s">
        <v>176</v>
      </c>
      <c r="E165" s="16">
        <v>53.1086556</v>
      </c>
      <c r="F165" s="10">
        <f aca="true" t="shared" si="5" ref="F165:F174">ROUNDUP(E165*1.5*42,-1)</f>
        <v>3350</v>
      </c>
    </row>
    <row r="166" spans="1:6" ht="13.5">
      <c r="A166" s="17"/>
      <c r="B166" s="24">
        <v>422</v>
      </c>
      <c r="C166" s="14" t="s">
        <v>178</v>
      </c>
      <c r="D166" s="15" t="s">
        <v>176</v>
      </c>
      <c r="E166" s="16">
        <v>47.63168519999999</v>
      </c>
      <c r="F166" s="10">
        <f t="shared" si="5"/>
        <v>3010</v>
      </c>
    </row>
    <row r="167" spans="1:6" ht="13.5">
      <c r="A167" s="37"/>
      <c r="B167" s="24">
        <v>411</v>
      </c>
      <c r="C167" s="39" t="s">
        <v>179</v>
      </c>
      <c r="D167" s="24" t="s">
        <v>49</v>
      </c>
      <c r="E167" s="16">
        <v>30.527376</v>
      </c>
      <c r="F167" s="10">
        <f t="shared" si="5"/>
        <v>1930</v>
      </c>
    </row>
    <row r="168" spans="1:6" ht="13.5">
      <c r="A168" s="37"/>
      <c r="B168" s="24">
        <v>412</v>
      </c>
      <c r="C168" s="39" t="s">
        <v>180</v>
      </c>
      <c r="D168" s="24" t="s">
        <v>181</v>
      </c>
      <c r="E168" s="16">
        <v>33.6699</v>
      </c>
      <c r="F168" s="10">
        <f t="shared" si="5"/>
        <v>2130</v>
      </c>
    </row>
    <row r="169" spans="1:6" ht="13.5">
      <c r="A169" s="37"/>
      <c r="B169" s="24">
        <v>413</v>
      </c>
      <c r="C169" s="39" t="s">
        <v>182</v>
      </c>
      <c r="D169" s="24" t="s">
        <v>49</v>
      </c>
      <c r="E169" s="16">
        <v>27.0705996</v>
      </c>
      <c r="F169" s="10">
        <f t="shared" si="5"/>
        <v>1710</v>
      </c>
    </row>
    <row r="170" spans="1:6" ht="13.5">
      <c r="A170" s="37"/>
      <c r="B170" s="24">
        <v>414</v>
      </c>
      <c r="C170" s="39" t="s">
        <v>237</v>
      </c>
      <c r="D170" s="24" t="s">
        <v>181</v>
      </c>
      <c r="E170" s="16">
        <v>30.123337199999998</v>
      </c>
      <c r="F170" s="10">
        <f t="shared" si="5"/>
        <v>1900</v>
      </c>
    </row>
    <row r="171" spans="1:6" ht="13.5">
      <c r="A171" s="37"/>
      <c r="B171" s="24">
        <v>415</v>
      </c>
      <c r="C171" s="39" t="s">
        <v>183</v>
      </c>
      <c r="D171" s="24" t="s">
        <v>49</v>
      </c>
      <c r="E171" s="16">
        <v>23.7036096</v>
      </c>
      <c r="F171" s="10">
        <f t="shared" si="5"/>
        <v>1500</v>
      </c>
    </row>
    <row r="172" spans="1:6" ht="13.5">
      <c r="A172" s="37"/>
      <c r="B172" s="24">
        <v>416</v>
      </c>
      <c r="C172" s="39" t="s">
        <v>184</v>
      </c>
      <c r="D172" s="24" t="s">
        <v>181</v>
      </c>
      <c r="E172" s="16">
        <v>27.0705996</v>
      </c>
      <c r="F172" s="10">
        <f t="shared" si="5"/>
        <v>1710</v>
      </c>
    </row>
    <row r="173" spans="1:6" ht="13.5">
      <c r="A173" s="37"/>
      <c r="B173" s="24">
        <v>410</v>
      </c>
      <c r="C173" s="39" t="s">
        <v>185</v>
      </c>
      <c r="D173" s="24" t="s">
        <v>186</v>
      </c>
      <c r="E173" s="16">
        <v>17.777707200000002</v>
      </c>
      <c r="F173" s="10">
        <f t="shared" si="5"/>
        <v>1120</v>
      </c>
    </row>
    <row r="174" spans="1:6" s="48" customFormat="1" ht="13.5">
      <c r="A174" s="45"/>
      <c r="B174" s="46">
        <v>419</v>
      </c>
      <c r="C174" s="47" t="s">
        <v>187</v>
      </c>
      <c r="D174" s="46" t="s">
        <v>181</v>
      </c>
      <c r="E174" s="16">
        <v>34.79223</v>
      </c>
      <c r="F174" s="10">
        <f t="shared" si="5"/>
        <v>2200</v>
      </c>
    </row>
    <row r="175" spans="1:6" ht="13.5">
      <c r="A175" s="7"/>
      <c r="B175" s="23" t="s">
        <v>188</v>
      </c>
      <c r="C175" s="2"/>
      <c r="D175" s="1"/>
      <c r="E175" s="52"/>
      <c r="F175" s="53"/>
    </row>
    <row r="176" spans="1:6" ht="13.5">
      <c r="A176" s="37"/>
      <c r="B176" s="24">
        <v>417</v>
      </c>
      <c r="C176" s="39" t="s">
        <v>189</v>
      </c>
      <c r="D176" s="24" t="s">
        <v>13</v>
      </c>
      <c r="E176" s="16">
        <v>20.785551599999998</v>
      </c>
      <c r="F176" s="10">
        <f>ROUNDUP(E176*1.5*42,-1)</f>
        <v>1310</v>
      </c>
    </row>
    <row r="177" spans="1:6" ht="13.5">
      <c r="A177" s="37"/>
      <c r="B177" s="24">
        <v>418</v>
      </c>
      <c r="C177" s="39" t="s">
        <v>190</v>
      </c>
      <c r="D177" s="24" t="s">
        <v>19</v>
      </c>
      <c r="E177" s="16">
        <v>24.017861999999997</v>
      </c>
      <c r="F177" s="10">
        <f>ROUNDUP(E177*1.5*42,-1)</f>
        <v>1520</v>
      </c>
    </row>
    <row r="178" spans="1:6" ht="13.5">
      <c r="A178" s="145" t="s">
        <v>191</v>
      </c>
      <c r="B178" s="146"/>
      <c r="C178" s="146"/>
      <c r="D178" s="146"/>
      <c r="E178" s="146"/>
      <c r="F178" s="147"/>
    </row>
    <row r="179" spans="1:6" ht="13.5">
      <c r="A179" s="17">
        <v>115</v>
      </c>
      <c r="B179" s="27" t="s">
        <v>192</v>
      </c>
      <c r="C179" s="14" t="s">
        <v>193</v>
      </c>
      <c r="D179" s="15" t="s">
        <v>43</v>
      </c>
      <c r="E179" s="16">
        <v>13.06167654</v>
      </c>
      <c r="F179" s="10">
        <f>ROUNDUP(E179*1.5*42,-1)</f>
        <v>830</v>
      </c>
    </row>
    <row r="180" spans="1:6" s="48" customFormat="1" ht="13.5">
      <c r="A180" s="49"/>
      <c r="B180" s="50" t="s">
        <v>194</v>
      </c>
      <c r="C180" s="51" t="s">
        <v>222</v>
      </c>
      <c r="D180" s="35" t="s">
        <v>13</v>
      </c>
      <c r="E180" s="16">
        <v>20.5610856</v>
      </c>
      <c r="F180" s="10">
        <f aca="true" t="shared" si="6" ref="F180:F186">ROUNDUP(E180*1.5*42,-1)</f>
        <v>1300</v>
      </c>
    </row>
    <row r="181" spans="1:6" s="48" customFormat="1" ht="13.5">
      <c r="A181" s="49"/>
      <c r="B181" s="50" t="s">
        <v>195</v>
      </c>
      <c r="C181" s="51" t="s">
        <v>223</v>
      </c>
      <c r="D181" s="35" t="s">
        <v>19</v>
      </c>
      <c r="E181" s="16">
        <v>26.3972016</v>
      </c>
      <c r="F181" s="10">
        <f t="shared" si="6"/>
        <v>1670</v>
      </c>
    </row>
    <row r="182" spans="1:6" s="48" customFormat="1" ht="13.5">
      <c r="A182" s="49"/>
      <c r="B182" s="50" t="s">
        <v>196</v>
      </c>
      <c r="C182" s="51" t="s">
        <v>224</v>
      </c>
      <c r="D182" s="35" t="s">
        <v>19</v>
      </c>
      <c r="E182" s="16">
        <v>31.290560399999997</v>
      </c>
      <c r="F182" s="10">
        <f t="shared" si="6"/>
        <v>1980</v>
      </c>
    </row>
    <row r="183" spans="1:6" ht="13.5">
      <c r="A183" s="17">
        <v>117</v>
      </c>
      <c r="B183" s="27" t="s">
        <v>197</v>
      </c>
      <c r="C183" s="14" t="s">
        <v>198</v>
      </c>
      <c r="D183" s="15" t="s">
        <v>13</v>
      </c>
      <c r="E183" s="16">
        <v>16.135738410000002</v>
      </c>
      <c r="F183" s="10">
        <f t="shared" si="6"/>
        <v>1020</v>
      </c>
    </row>
    <row r="184" spans="1:6" ht="13.5">
      <c r="A184" s="17"/>
      <c r="B184" s="27" t="s">
        <v>199</v>
      </c>
      <c r="C184" s="14" t="s">
        <v>200</v>
      </c>
      <c r="D184" s="15"/>
      <c r="E184" s="16">
        <v>7.5420576</v>
      </c>
      <c r="F184" s="10">
        <f t="shared" si="6"/>
        <v>480</v>
      </c>
    </row>
    <row r="185" spans="1:6" ht="13.5">
      <c r="A185" s="43">
        <v>118</v>
      </c>
      <c r="B185" s="38" t="s">
        <v>201</v>
      </c>
      <c r="C185" s="39" t="s">
        <v>202</v>
      </c>
      <c r="D185" s="24" t="s">
        <v>203</v>
      </c>
      <c r="E185" s="16">
        <v>36.789977400000005</v>
      </c>
      <c r="F185" s="10">
        <f t="shared" si="6"/>
        <v>2320</v>
      </c>
    </row>
    <row r="186" spans="1:6" ht="13.5">
      <c r="A186" s="43"/>
      <c r="B186" s="38" t="s">
        <v>252</v>
      </c>
      <c r="C186" s="39" t="s">
        <v>204</v>
      </c>
      <c r="D186" s="24"/>
      <c r="E186" s="16">
        <v>10.160453490000002</v>
      </c>
      <c r="F186" s="10">
        <f t="shared" si="6"/>
        <v>650</v>
      </c>
    </row>
  </sheetData>
  <sheetProtection/>
  <mergeCells count="32">
    <mergeCell ref="A178:F178"/>
    <mergeCell ref="A123:F123"/>
    <mergeCell ref="A127:F127"/>
    <mergeCell ref="A129:F129"/>
    <mergeCell ref="A132:F132"/>
    <mergeCell ref="A160:F160"/>
    <mergeCell ref="A135:F135"/>
    <mergeCell ref="A136:F136"/>
    <mergeCell ref="A121:F121"/>
    <mergeCell ref="A43:F43"/>
    <mergeCell ref="A98:F98"/>
    <mergeCell ref="A111:F111"/>
    <mergeCell ref="A93:F93"/>
    <mergeCell ref="A97:F97"/>
    <mergeCell ref="A83:F83"/>
    <mergeCell ref="A48:F48"/>
    <mergeCell ref="A66:F66"/>
    <mergeCell ref="A112:F112"/>
    <mergeCell ref="A119:F119"/>
    <mergeCell ref="A28:F28"/>
    <mergeCell ref="A101:F101"/>
    <mergeCell ref="A87:F87"/>
    <mergeCell ref="A90:F90"/>
    <mergeCell ref="A82:F82"/>
    <mergeCell ref="A37:F37"/>
    <mergeCell ref="A81:F81"/>
    <mergeCell ref="B5:D5"/>
    <mergeCell ref="A8:F8"/>
    <mergeCell ref="A9:F9"/>
    <mergeCell ref="B22:F22"/>
    <mergeCell ref="A107:F107"/>
    <mergeCell ref="A115:F11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B1">
      <selection activeCell="F26" sqref="F26"/>
    </sheetView>
  </sheetViews>
  <sheetFormatPr defaultColWidth="9.00390625" defaultRowHeight="12.75"/>
  <cols>
    <col min="1" max="1" width="4.00390625" style="3" hidden="1" customWidth="1"/>
    <col min="2" max="2" width="14.125" style="7" customWidth="1"/>
    <col min="3" max="3" width="57.375" style="6" customWidth="1"/>
    <col min="4" max="4" width="9.125" style="3" customWidth="1"/>
    <col min="5" max="5" width="9.875" style="4" hidden="1" customWidth="1"/>
    <col min="6" max="6" width="13.25390625" style="6" customWidth="1"/>
    <col min="7" max="16384" width="9.125" style="5" customWidth="1"/>
  </cols>
  <sheetData>
    <row r="1" spans="1:6" ht="7.5" customHeight="1">
      <c r="A1" s="1"/>
      <c r="B1" s="1"/>
      <c r="C1" s="2"/>
      <c r="D1" s="1"/>
      <c r="F1" s="3"/>
    </row>
    <row r="2" spans="1:6" ht="13.5">
      <c r="A2" s="1"/>
      <c r="B2" s="1"/>
      <c r="C2" s="2"/>
      <c r="D2" s="1"/>
      <c r="F2" s="3"/>
    </row>
    <row r="3" spans="1:6" ht="7.5" customHeight="1">
      <c r="A3" s="1"/>
      <c r="B3" s="1"/>
      <c r="C3" s="2"/>
      <c r="D3" s="1"/>
      <c r="F3" s="3"/>
    </row>
    <row r="4" spans="1:6" ht="4.5" customHeight="1">
      <c r="A4" s="1"/>
      <c r="B4" s="1"/>
      <c r="C4" s="2"/>
      <c r="D4" s="1"/>
      <c r="F4" s="3"/>
    </row>
    <row r="5" spans="1:6" ht="18.75" customHeight="1">
      <c r="A5" s="1"/>
      <c r="B5" s="142"/>
      <c r="C5" s="143"/>
      <c r="D5" s="143"/>
      <c r="F5" s="3"/>
    </row>
    <row r="6" spans="1:6" ht="12.75" customHeight="1">
      <c r="A6" s="2"/>
      <c r="C6" s="2"/>
      <c r="D6" s="1"/>
      <c r="E6" s="8"/>
      <c r="F6" s="2"/>
    </row>
    <row r="7" spans="1:6" s="12" customFormat="1" ht="12.75" customHeight="1">
      <c r="A7" s="9" t="s">
        <v>1</v>
      </c>
      <c r="B7" s="10" t="s">
        <v>2</v>
      </c>
      <c r="C7" s="10" t="s">
        <v>3</v>
      </c>
      <c r="D7" s="10" t="s">
        <v>4</v>
      </c>
      <c r="E7" s="11" t="s">
        <v>5</v>
      </c>
      <c r="F7" s="28" t="s">
        <v>220</v>
      </c>
    </row>
    <row r="8" spans="1:6" ht="15" customHeight="1">
      <c r="A8" s="144" t="s">
        <v>6</v>
      </c>
      <c r="B8" s="144"/>
      <c r="C8" s="144"/>
      <c r="D8" s="144"/>
      <c r="E8" s="144"/>
      <c r="F8" s="144"/>
    </row>
    <row r="9" spans="1:6" ht="13.5">
      <c r="A9" s="145" t="s">
        <v>229</v>
      </c>
      <c r="B9" s="146"/>
      <c r="C9" s="146"/>
      <c r="D9" s="146"/>
      <c r="E9" s="146"/>
      <c r="F9" s="147"/>
    </row>
    <row r="10" spans="1:6" ht="11.25" customHeight="1">
      <c r="A10" s="17"/>
      <c r="B10" s="17">
        <v>8011000</v>
      </c>
      <c r="C10" s="14" t="s">
        <v>236</v>
      </c>
      <c r="D10" s="15" t="s">
        <v>55</v>
      </c>
      <c r="E10" s="16">
        <v>30.200499999999998</v>
      </c>
      <c r="F10" s="10">
        <f>ROUNDUP(E10*1.5,)</f>
        <v>46</v>
      </c>
    </row>
    <row r="11" spans="1:6" ht="11.25" customHeight="1">
      <c r="A11" s="17"/>
      <c r="B11" s="17">
        <v>8001000</v>
      </c>
      <c r="C11" s="14" t="s">
        <v>231</v>
      </c>
      <c r="D11" s="15" t="s">
        <v>55</v>
      </c>
      <c r="E11" s="16">
        <v>36.574999999999996</v>
      </c>
      <c r="F11" s="10">
        <f aca="true" t="shared" si="0" ref="F11:F21">ROUNDUP(E11*1.5,)</f>
        <v>55</v>
      </c>
    </row>
    <row r="12" spans="1:6" ht="11.25" customHeight="1">
      <c r="A12" s="17"/>
      <c r="B12" s="17">
        <v>8002000</v>
      </c>
      <c r="C12" s="14" t="s">
        <v>230</v>
      </c>
      <c r="D12" s="15" t="s">
        <v>55</v>
      </c>
      <c r="E12" s="16">
        <v>36.574999999999996</v>
      </c>
      <c r="F12" s="10">
        <f t="shared" si="0"/>
        <v>55</v>
      </c>
    </row>
    <row r="13" spans="1:6" ht="11.25" customHeight="1">
      <c r="A13" s="17"/>
      <c r="B13" s="17">
        <v>8003000</v>
      </c>
      <c r="C13" s="14" t="s">
        <v>233</v>
      </c>
      <c r="D13" s="15" t="s">
        <v>13</v>
      </c>
      <c r="E13" s="16">
        <v>54.339999999999996</v>
      </c>
      <c r="F13" s="10">
        <f t="shared" si="0"/>
        <v>82</v>
      </c>
    </row>
    <row r="14" spans="1:6" ht="11.25" customHeight="1">
      <c r="A14" s="17"/>
      <c r="B14" s="17">
        <v>8004000</v>
      </c>
      <c r="C14" s="14" t="s">
        <v>232</v>
      </c>
      <c r="D14" s="15" t="s">
        <v>77</v>
      </c>
      <c r="E14" s="16">
        <v>50.66159999999999</v>
      </c>
      <c r="F14" s="10">
        <f t="shared" si="0"/>
        <v>76</v>
      </c>
    </row>
    <row r="15" spans="1:6" ht="11.25" customHeight="1">
      <c r="A15" s="17"/>
      <c r="B15" s="17">
        <v>8005000</v>
      </c>
      <c r="C15" s="14" t="s">
        <v>234</v>
      </c>
      <c r="D15" s="15" t="s">
        <v>13</v>
      </c>
      <c r="E15" s="16">
        <v>46.397999999999996</v>
      </c>
      <c r="F15" s="10">
        <f t="shared" si="0"/>
        <v>70</v>
      </c>
    </row>
    <row r="16" spans="1:6" ht="11.25" customHeight="1">
      <c r="A16" s="17"/>
      <c r="B16" s="17">
        <v>8006000</v>
      </c>
      <c r="C16" s="14" t="s">
        <v>235</v>
      </c>
      <c r="D16" s="15" t="s">
        <v>77</v>
      </c>
      <c r="E16" s="16">
        <v>54.339999999999996</v>
      </c>
      <c r="F16" s="10">
        <f t="shared" si="0"/>
        <v>82</v>
      </c>
    </row>
    <row r="17" spans="1:6" ht="11.25" customHeight="1">
      <c r="A17" s="17"/>
      <c r="B17" s="17">
        <v>8008000</v>
      </c>
      <c r="C17" s="14" t="s">
        <v>245</v>
      </c>
      <c r="D17" s="15" t="s">
        <v>77</v>
      </c>
      <c r="E17" s="16">
        <v>62.595499999999994</v>
      </c>
      <c r="F17" s="10">
        <f t="shared" si="0"/>
        <v>94</v>
      </c>
    </row>
    <row r="18" spans="1:6" ht="11.25" customHeight="1">
      <c r="A18" s="17"/>
      <c r="B18" s="17">
        <v>8007000</v>
      </c>
      <c r="C18" s="14" t="s">
        <v>244</v>
      </c>
      <c r="D18" s="15" t="s">
        <v>13</v>
      </c>
      <c r="E18" s="16">
        <v>68.134</v>
      </c>
      <c r="F18" s="10">
        <f t="shared" si="0"/>
        <v>103</v>
      </c>
    </row>
    <row r="19" spans="1:6" ht="11.25" customHeight="1">
      <c r="A19" s="17"/>
      <c r="B19" s="17">
        <v>8009000</v>
      </c>
      <c r="C19" s="14" t="s">
        <v>246</v>
      </c>
      <c r="D19" s="15" t="s">
        <v>33</v>
      </c>
      <c r="E19" s="16">
        <v>43.89</v>
      </c>
      <c r="F19" s="10">
        <f t="shared" si="0"/>
        <v>66</v>
      </c>
    </row>
    <row r="20" spans="1:6" ht="11.25" customHeight="1">
      <c r="A20" s="17"/>
      <c r="B20" s="59">
        <v>8010000</v>
      </c>
      <c r="C20" s="14" t="s">
        <v>251</v>
      </c>
      <c r="D20" s="15" t="s">
        <v>13</v>
      </c>
      <c r="E20" s="55">
        <v>53</v>
      </c>
      <c r="F20" s="10">
        <f t="shared" si="0"/>
        <v>80</v>
      </c>
    </row>
    <row r="21" spans="1:6" ht="11.25" customHeight="1">
      <c r="A21" s="17"/>
      <c r="B21" s="59">
        <v>8012000</v>
      </c>
      <c r="C21" s="14" t="s">
        <v>249</v>
      </c>
      <c r="D21" s="60" t="s">
        <v>250</v>
      </c>
      <c r="E21" s="55">
        <v>35.86</v>
      </c>
      <c r="F21" s="10">
        <f t="shared" si="0"/>
        <v>54</v>
      </c>
    </row>
    <row r="22" spans="1:7" s="21" customFormat="1" ht="11.25" customHeight="1">
      <c r="A22" s="9"/>
      <c r="B22" s="148" t="s">
        <v>253</v>
      </c>
      <c r="C22" s="148"/>
      <c r="D22" s="148"/>
      <c r="E22" s="148"/>
      <c r="F22" s="148"/>
      <c r="G22" s="58"/>
    </row>
    <row r="23" spans="1:6" s="21" customFormat="1" ht="11.25" customHeight="1">
      <c r="A23" s="9"/>
      <c r="B23" s="32">
        <v>8310</v>
      </c>
      <c r="C23" s="54" t="s">
        <v>254</v>
      </c>
      <c r="D23" s="13" t="s">
        <v>208</v>
      </c>
      <c r="E23" s="57">
        <v>24</v>
      </c>
      <c r="F23" s="10">
        <f>ROUNDUP(E23*1.5,)</f>
        <v>36</v>
      </c>
    </row>
    <row r="24" spans="1:6" s="21" customFormat="1" ht="11.25" customHeight="1">
      <c r="A24" s="9"/>
      <c r="B24" s="32">
        <v>8320</v>
      </c>
      <c r="C24" s="54" t="s">
        <v>255</v>
      </c>
      <c r="D24" s="13" t="s">
        <v>87</v>
      </c>
      <c r="E24" s="57">
        <v>26</v>
      </c>
      <c r="F24" s="10">
        <f>ROUNDUP(E24*1.5,)</f>
        <v>39</v>
      </c>
    </row>
    <row r="25" spans="1:6" s="21" customFormat="1" ht="11.25" customHeight="1">
      <c r="A25" s="9"/>
      <c r="B25" s="32">
        <v>8330</v>
      </c>
      <c r="C25" s="54" t="s">
        <v>256</v>
      </c>
      <c r="D25" s="13" t="s">
        <v>13</v>
      </c>
      <c r="E25" s="57">
        <v>43.2</v>
      </c>
      <c r="F25" s="10">
        <f>ROUNDUP(E25*1.5,)</f>
        <v>65</v>
      </c>
    </row>
    <row r="26" spans="1:6" s="21" customFormat="1" ht="11.25" customHeight="1">
      <c r="A26" s="9"/>
      <c r="B26" s="32">
        <v>8340</v>
      </c>
      <c r="C26" s="54" t="s">
        <v>257</v>
      </c>
      <c r="D26" s="13" t="s">
        <v>13</v>
      </c>
      <c r="E26" s="57">
        <v>43.2</v>
      </c>
      <c r="F26" s="10">
        <f>ROUNDUP(E26*1.5,)</f>
        <v>65</v>
      </c>
    </row>
    <row r="27" spans="1:6" s="21" customFormat="1" ht="11.25" customHeight="1">
      <c r="A27" s="9"/>
      <c r="B27" s="32">
        <v>8350</v>
      </c>
      <c r="C27" s="54" t="s">
        <v>258</v>
      </c>
      <c r="D27" s="13" t="s">
        <v>77</v>
      </c>
      <c r="E27" s="57">
        <v>52</v>
      </c>
      <c r="F27" s="10">
        <f>ROUNDUP(E27*1.5,)</f>
        <v>78</v>
      </c>
    </row>
    <row r="28" spans="1:6" ht="13.5">
      <c r="A28" s="145" t="s">
        <v>241</v>
      </c>
      <c r="B28" s="146"/>
      <c r="C28" s="146"/>
      <c r="D28" s="146"/>
      <c r="E28" s="146"/>
      <c r="F28" s="147"/>
    </row>
    <row r="29" spans="1:6" ht="11.25" customHeight="1">
      <c r="A29" s="17"/>
      <c r="B29" s="17" t="s">
        <v>211</v>
      </c>
      <c r="C29" s="14" t="s">
        <v>56</v>
      </c>
      <c r="D29" s="15" t="s">
        <v>55</v>
      </c>
      <c r="E29" s="16">
        <v>16.790056800000002</v>
      </c>
      <c r="F29" s="10">
        <f>ROUNDUP(E29*1.5,)</f>
        <v>26</v>
      </c>
    </row>
    <row r="30" spans="1:6" ht="11.25" customHeight="1">
      <c r="A30" s="17"/>
      <c r="B30" s="17" t="s">
        <v>212</v>
      </c>
      <c r="C30" s="14" t="s">
        <v>57</v>
      </c>
      <c r="D30" s="15" t="s">
        <v>55</v>
      </c>
      <c r="E30" s="16">
        <v>14.3209308</v>
      </c>
      <c r="F30" s="10">
        <f aca="true" t="shared" si="1" ref="F30:F36">ROUNDUP(E30*1.5,)</f>
        <v>22</v>
      </c>
    </row>
    <row r="31" spans="1:6" ht="11.25" customHeight="1">
      <c r="A31" s="17"/>
      <c r="B31" s="17" t="s">
        <v>213</v>
      </c>
      <c r="C31" s="14" t="s">
        <v>58</v>
      </c>
      <c r="D31" s="15" t="s">
        <v>13</v>
      </c>
      <c r="E31" s="16">
        <v>30.987531299999997</v>
      </c>
      <c r="F31" s="10">
        <f t="shared" si="1"/>
        <v>47</v>
      </c>
    </row>
    <row r="32" spans="1:6" ht="11.25" customHeight="1">
      <c r="A32" s="17"/>
      <c r="B32" s="17" t="s">
        <v>214</v>
      </c>
      <c r="C32" s="14" t="s">
        <v>59</v>
      </c>
      <c r="D32" s="15" t="s">
        <v>13</v>
      </c>
      <c r="E32" s="16">
        <v>30.987531299999997</v>
      </c>
      <c r="F32" s="10">
        <f t="shared" si="1"/>
        <v>47</v>
      </c>
    </row>
    <row r="33" spans="1:6" ht="11.25" customHeight="1">
      <c r="A33" s="17"/>
      <c r="B33" s="17" t="s">
        <v>215</v>
      </c>
      <c r="C33" s="14" t="s">
        <v>60</v>
      </c>
      <c r="D33" s="15" t="s">
        <v>13</v>
      </c>
      <c r="E33" s="16">
        <v>30.987531299999997</v>
      </c>
      <c r="F33" s="10">
        <f t="shared" si="1"/>
        <v>47</v>
      </c>
    </row>
    <row r="34" spans="1:6" ht="11.25" customHeight="1">
      <c r="A34" s="17"/>
      <c r="B34" s="17" t="s">
        <v>216</v>
      </c>
      <c r="C34" s="14" t="s">
        <v>61</v>
      </c>
      <c r="D34" s="15" t="s">
        <v>13</v>
      </c>
      <c r="E34" s="16">
        <v>30.987531299999997</v>
      </c>
      <c r="F34" s="10">
        <f t="shared" si="1"/>
        <v>47</v>
      </c>
    </row>
    <row r="35" spans="1:6" ht="11.25" customHeight="1">
      <c r="A35" s="17"/>
      <c r="B35" s="29" t="s">
        <v>218</v>
      </c>
      <c r="C35" s="14" t="s">
        <v>219</v>
      </c>
      <c r="D35" s="15" t="s">
        <v>13</v>
      </c>
      <c r="E35" s="16">
        <v>30.987531299999997</v>
      </c>
      <c r="F35" s="10">
        <f t="shared" si="1"/>
        <v>47</v>
      </c>
    </row>
    <row r="36" spans="1:7" ht="11.25" customHeight="1">
      <c r="A36" s="17"/>
      <c r="B36" s="17" t="s">
        <v>217</v>
      </c>
      <c r="C36" s="14" t="s">
        <v>62</v>
      </c>
      <c r="D36" s="15" t="s">
        <v>63</v>
      </c>
      <c r="E36" s="16">
        <v>22.098677700000003</v>
      </c>
      <c r="F36" s="10">
        <f t="shared" si="1"/>
        <v>34</v>
      </c>
      <c r="G36" s="34"/>
    </row>
    <row r="37" spans="1:6" ht="11.25" customHeight="1">
      <c r="A37" s="145" t="s">
        <v>240</v>
      </c>
      <c r="B37" s="146"/>
      <c r="C37" s="146"/>
      <c r="D37" s="146"/>
      <c r="E37" s="146"/>
      <c r="F37" s="147"/>
    </row>
    <row r="38" spans="1:6" ht="11.25" customHeight="1">
      <c r="A38" s="17"/>
      <c r="B38" s="15">
        <v>4510000</v>
      </c>
      <c r="C38" s="14" t="s">
        <v>50</v>
      </c>
      <c r="D38" s="15" t="s">
        <v>19</v>
      </c>
      <c r="E38" s="16">
        <v>22.3904835</v>
      </c>
      <c r="F38" s="10">
        <f>ROUNDUP(E38*1.5,)</f>
        <v>34</v>
      </c>
    </row>
    <row r="39" spans="1:6" ht="11.25" customHeight="1">
      <c r="A39" s="17"/>
      <c r="B39" s="15">
        <v>4520000</v>
      </c>
      <c r="C39" s="14" t="s">
        <v>51</v>
      </c>
      <c r="D39" s="15" t="s">
        <v>13</v>
      </c>
      <c r="E39" s="16">
        <v>32.278210800000004</v>
      </c>
      <c r="F39" s="10">
        <f aca="true" t="shared" si="2" ref="F39:F44">ROUNDUP(E39*1.5,)</f>
        <v>49</v>
      </c>
    </row>
    <row r="40" spans="1:6" ht="11.25" customHeight="1">
      <c r="A40" s="17"/>
      <c r="B40" s="15">
        <v>4530000</v>
      </c>
      <c r="C40" s="14" t="s">
        <v>52</v>
      </c>
      <c r="D40" s="15" t="s">
        <v>13</v>
      </c>
      <c r="E40" s="16">
        <v>36.40838519999999</v>
      </c>
      <c r="F40" s="10">
        <f t="shared" si="2"/>
        <v>55</v>
      </c>
    </row>
    <row r="41" spans="1:6" ht="11.25" customHeight="1">
      <c r="A41" s="17"/>
      <c r="B41" s="15">
        <v>4540000</v>
      </c>
      <c r="C41" s="14" t="s">
        <v>53</v>
      </c>
      <c r="D41" s="15" t="s">
        <v>33</v>
      </c>
      <c r="E41" s="16">
        <v>26.543104499999995</v>
      </c>
      <c r="F41" s="10">
        <f t="shared" si="2"/>
        <v>40</v>
      </c>
    </row>
    <row r="42" spans="1:6" ht="11.25" customHeight="1">
      <c r="A42" s="17"/>
      <c r="B42" s="15">
        <v>4550000</v>
      </c>
      <c r="C42" s="14" t="s">
        <v>54</v>
      </c>
      <c r="D42" s="15" t="s">
        <v>55</v>
      </c>
      <c r="E42" s="16">
        <v>18.181746</v>
      </c>
      <c r="F42" s="10">
        <f t="shared" si="2"/>
        <v>28</v>
      </c>
    </row>
    <row r="43" spans="1:6" ht="11.25" customHeight="1">
      <c r="A43" s="17"/>
      <c r="B43" s="18">
        <v>4560000</v>
      </c>
      <c r="C43" s="22" t="s">
        <v>264</v>
      </c>
      <c r="D43" s="18" t="s">
        <v>13</v>
      </c>
      <c r="E43" s="61">
        <v>23.88</v>
      </c>
      <c r="F43" s="10">
        <f t="shared" si="2"/>
        <v>36</v>
      </c>
    </row>
    <row r="44" spans="1:6" ht="11.25" customHeight="1">
      <c r="A44" s="17"/>
      <c r="B44" s="18">
        <v>4570000</v>
      </c>
      <c r="C44" s="22" t="s">
        <v>259</v>
      </c>
      <c r="D44" s="18" t="s">
        <v>13</v>
      </c>
      <c r="E44" s="61">
        <v>25.92</v>
      </c>
      <c r="F44" s="10">
        <f t="shared" si="2"/>
        <v>39</v>
      </c>
    </row>
    <row r="45" spans="1:6" ht="13.5">
      <c r="A45" s="145" t="s">
        <v>209</v>
      </c>
      <c r="B45" s="146"/>
      <c r="C45" s="146"/>
      <c r="D45" s="146"/>
      <c r="E45" s="146"/>
      <c r="F45" s="147"/>
    </row>
    <row r="46" spans="1:6" ht="11.25" customHeight="1">
      <c r="A46" s="17">
        <v>101</v>
      </c>
      <c r="B46" s="27" t="s">
        <v>161</v>
      </c>
      <c r="C46" s="14" t="s">
        <v>162</v>
      </c>
      <c r="D46" s="15" t="s">
        <v>19</v>
      </c>
      <c r="E46" s="16">
        <v>21.234483600000004</v>
      </c>
      <c r="F46" s="10">
        <f>ROUNDUP(E46*1.5,)</f>
        <v>32</v>
      </c>
    </row>
    <row r="47" spans="1:6" ht="11.25" customHeight="1">
      <c r="A47" s="17">
        <v>102</v>
      </c>
      <c r="B47" s="27" t="s">
        <v>163</v>
      </c>
      <c r="C47" s="14" t="s">
        <v>164</v>
      </c>
      <c r="D47" s="15" t="s">
        <v>13</v>
      </c>
      <c r="E47" s="16">
        <v>28.394949</v>
      </c>
      <c r="F47" s="10">
        <f>ROUNDUP(E47*1.5,)</f>
        <v>43</v>
      </c>
    </row>
    <row r="48" spans="1:6" ht="11.25" customHeight="1">
      <c r="A48" s="17">
        <v>103</v>
      </c>
      <c r="B48" s="27" t="s">
        <v>165</v>
      </c>
      <c r="C48" s="14" t="s">
        <v>166</v>
      </c>
      <c r="D48" s="15" t="s">
        <v>167</v>
      </c>
      <c r="E48" s="16">
        <v>21.7283088</v>
      </c>
      <c r="F48" s="10">
        <f>ROUNDUP(E48*1.5,)</f>
        <v>33</v>
      </c>
    </row>
    <row r="49" spans="1:6" ht="11.25" customHeight="1">
      <c r="A49" s="17">
        <v>104</v>
      </c>
      <c r="B49" s="27" t="s">
        <v>168</v>
      </c>
      <c r="C49" s="14" t="s">
        <v>169</v>
      </c>
      <c r="D49" s="15" t="s">
        <v>170</v>
      </c>
      <c r="E49" s="16">
        <v>110.9872137</v>
      </c>
      <c r="F49" s="10">
        <f>ROUNDUP(E49*1.5,)</f>
        <v>167</v>
      </c>
    </row>
    <row r="50" spans="1:6" ht="13.5">
      <c r="A50" s="145" t="s">
        <v>210</v>
      </c>
      <c r="B50" s="146"/>
      <c r="C50" s="146"/>
      <c r="D50" s="146"/>
      <c r="E50" s="146"/>
      <c r="F50" s="147"/>
    </row>
    <row r="51" spans="1:6" ht="11.25" customHeight="1">
      <c r="A51" s="17"/>
      <c r="B51" s="15">
        <v>1591000</v>
      </c>
      <c r="C51" s="14" t="s">
        <v>225</v>
      </c>
      <c r="D51" s="15" t="s">
        <v>181</v>
      </c>
      <c r="E51" s="16">
        <v>24.139499999999998</v>
      </c>
      <c r="F51" s="10">
        <f>ROUNDUP(E51*1.5,)</f>
        <v>37</v>
      </c>
    </row>
    <row r="52" spans="1:6" ht="11.25" customHeight="1">
      <c r="A52" s="17"/>
      <c r="B52" s="15">
        <v>1592000</v>
      </c>
      <c r="C52" s="14" t="s">
        <v>226</v>
      </c>
      <c r="D52" s="15" t="s">
        <v>55</v>
      </c>
      <c r="E52" s="16">
        <v>22.572</v>
      </c>
      <c r="F52" s="10">
        <f aca="true" t="shared" si="3" ref="F52:F67">ROUNDUP(E52*1.5,)</f>
        <v>34</v>
      </c>
    </row>
    <row r="53" spans="1:6" ht="11.25" customHeight="1">
      <c r="A53" s="17"/>
      <c r="B53" s="15">
        <v>1593000</v>
      </c>
      <c r="C53" s="14" t="s">
        <v>206</v>
      </c>
      <c r="D53" s="15" t="s">
        <v>49</v>
      </c>
      <c r="E53" s="16">
        <v>25.916</v>
      </c>
      <c r="F53" s="10">
        <f t="shared" si="3"/>
        <v>39</v>
      </c>
    </row>
    <row r="54" spans="1:6" ht="11.25" customHeight="1">
      <c r="A54" s="17"/>
      <c r="B54" s="15">
        <v>1594000</v>
      </c>
      <c r="C54" s="14" t="s">
        <v>207</v>
      </c>
      <c r="D54" s="15" t="s">
        <v>33</v>
      </c>
      <c r="E54" s="16">
        <v>27.504399999999997</v>
      </c>
      <c r="F54" s="10">
        <f t="shared" si="3"/>
        <v>42</v>
      </c>
    </row>
    <row r="55" spans="1:6" ht="11.25" customHeight="1">
      <c r="A55" s="17">
        <v>41</v>
      </c>
      <c r="B55" s="15">
        <v>1500000</v>
      </c>
      <c r="C55" s="14" t="s">
        <v>32</v>
      </c>
      <c r="D55" s="15" t="s">
        <v>33</v>
      </c>
      <c r="E55" s="16">
        <v>31.110987599999998</v>
      </c>
      <c r="F55" s="10">
        <f t="shared" si="3"/>
        <v>47</v>
      </c>
    </row>
    <row r="56" spans="1:6" ht="11.25" customHeight="1">
      <c r="A56" s="17">
        <v>42</v>
      </c>
      <c r="B56" s="15">
        <v>1510000</v>
      </c>
      <c r="C56" s="14" t="s">
        <v>34</v>
      </c>
      <c r="D56" s="15" t="s">
        <v>33</v>
      </c>
      <c r="E56" s="16">
        <v>31.110987599999998</v>
      </c>
      <c r="F56" s="10">
        <f t="shared" si="3"/>
        <v>47</v>
      </c>
    </row>
    <row r="57" spans="1:6" ht="11.25" customHeight="1">
      <c r="A57" s="17">
        <v>43</v>
      </c>
      <c r="B57" s="15">
        <v>1520000</v>
      </c>
      <c r="C57" s="14" t="s">
        <v>35</v>
      </c>
      <c r="D57" s="15" t="s">
        <v>33</v>
      </c>
      <c r="E57" s="16">
        <v>31.110987599999998</v>
      </c>
      <c r="F57" s="10">
        <f t="shared" si="3"/>
        <v>47</v>
      </c>
    </row>
    <row r="58" spans="1:6" ht="11.25" customHeight="1">
      <c r="A58" s="17">
        <v>44</v>
      </c>
      <c r="B58" s="15">
        <v>1530000</v>
      </c>
      <c r="C58" s="14" t="s">
        <v>36</v>
      </c>
      <c r="D58" s="15" t="s">
        <v>33</v>
      </c>
      <c r="E58" s="16">
        <v>31.110987599999998</v>
      </c>
      <c r="F58" s="10">
        <f t="shared" si="3"/>
        <v>47</v>
      </c>
    </row>
    <row r="59" spans="1:6" ht="11.25" customHeight="1">
      <c r="A59" s="17"/>
      <c r="B59" s="15">
        <v>1560000</v>
      </c>
      <c r="C59" s="14" t="s">
        <v>37</v>
      </c>
      <c r="D59" s="15" t="s">
        <v>38</v>
      </c>
      <c r="E59" s="16">
        <v>40.31409360000001</v>
      </c>
      <c r="F59" s="10">
        <f t="shared" si="3"/>
        <v>61</v>
      </c>
    </row>
    <row r="60" spans="1:6" ht="11.25" customHeight="1">
      <c r="A60" s="17"/>
      <c r="B60" s="15">
        <v>1570000</v>
      </c>
      <c r="C60" s="14" t="s">
        <v>39</v>
      </c>
      <c r="D60" s="15" t="s">
        <v>38</v>
      </c>
      <c r="E60" s="16">
        <v>40.31409360000001</v>
      </c>
      <c r="F60" s="10">
        <f t="shared" si="3"/>
        <v>61</v>
      </c>
    </row>
    <row r="61" spans="1:6" ht="11.25" customHeight="1">
      <c r="A61" s="17"/>
      <c r="B61" s="15">
        <v>1580000</v>
      </c>
      <c r="C61" s="14" t="s">
        <v>40</v>
      </c>
      <c r="D61" s="15" t="s">
        <v>38</v>
      </c>
      <c r="E61" s="16">
        <v>40.31409360000001</v>
      </c>
      <c r="F61" s="10">
        <f t="shared" si="3"/>
        <v>61</v>
      </c>
    </row>
    <row r="62" spans="1:6" ht="11.25" customHeight="1">
      <c r="A62" s="17"/>
      <c r="B62" s="15">
        <v>1590000</v>
      </c>
      <c r="C62" s="14" t="s">
        <v>41</v>
      </c>
      <c r="D62" s="15" t="s">
        <v>38</v>
      </c>
      <c r="E62" s="16">
        <v>40.31409360000001</v>
      </c>
      <c r="F62" s="10">
        <f t="shared" si="3"/>
        <v>61</v>
      </c>
    </row>
    <row r="63" spans="1:6" ht="11.25" customHeight="1">
      <c r="A63" s="17"/>
      <c r="B63" s="15">
        <v>1597000</v>
      </c>
      <c r="C63" s="14" t="s">
        <v>242</v>
      </c>
      <c r="D63" s="15" t="s">
        <v>49</v>
      </c>
      <c r="E63" s="16">
        <v>29.1764</v>
      </c>
      <c r="F63" s="10">
        <f t="shared" si="3"/>
        <v>44</v>
      </c>
    </row>
    <row r="64" spans="1:6" ht="11.25" customHeight="1">
      <c r="A64" s="17"/>
      <c r="B64" s="15">
        <v>1595000</v>
      </c>
      <c r="C64" s="14" t="s">
        <v>227</v>
      </c>
      <c r="D64" s="15" t="s">
        <v>10</v>
      </c>
      <c r="E64" s="16">
        <v>23.669249999999998</v>
      </c>
      <c r="F64" s="10">
        <f t="shared" si="3"/>
        <v>36</v>
      </c>
    </row>
    <row r="65" spans="1:6" ht="11.25" customHeight="1">
      <c r="A65" s="17"/>
      <c r="B65" s="15">
        <v>1596000</v>
      </c>
      <c r="C65" s="14" t="s">
        <v>228</v>
      </c>
      <c r="D65" s="15" t="s">
        <v>10</v>
      </c>
      <c r="E65" s="16">
        <v>37.3065</v>
      </c>
      <c r="F65" s="10">
        <f t="shared" si="3"/>
        <v>56</v>
      </c>
    </row>
    <row r="66" spans="1:6" ht="11.25" customHeight="1">
      <c r="A66" s="17">
        <v>45</v>
      </c>
      <c r="B66" s="15">
        <v>1540000</v>
      </c>
      <c r="C66" s="14" t="s">
        <v>42</v>
      </c>
      <c r="D66" s="15" t="s">
        <v>43</v>
      </c>
      <c r="E66" s="16">
        <v>44.50599615</v>
      </c>
      <c r="F66" s="10">
        <f t="shared" si="3"/>
        <v>67</v>
      </c>
    </row>
    <row r="67" spans="1:6" ht="11.25" customHeight="1">
      <c r="A67" s="17">
        <v>46</v>
      </c>
      <c r="B67" s="15">
        <v>1550000</v>
      </c>
      <c r="C67" s="14" t="s">
        <v>44</v>
      </c>
      <c r="D67" s="15" t="s">
        <v>43</v>
      </c>
      <c r="E67" s="16">
        <v>44.50599615</v>
      </c>
      <c r="F67" s="10">
        <f t="shared" si="3"/>
        <v>67</v>
      </c>
    </row>
    <row r="68" spans="1:6" ht="11.25" customHeight="1">
      <c r="A68" s="145" t="s">
        <v>65</v>
      </c>
      <c r="B68" s="146"/>
      <c r="C68" s="146"/>
      <c r="D68" s="146"/>
      <c r="E68" s="146"/>
      <c r="F68" s="147"/>
    </row>
    <row r="69" spans="1:6" ht="11.25" customHeight="1">
      <c r="A69" s="17">
        <v>47</v>
      </c>
      <c r="B69" s="15">
        <v>9111000</v>
      </c>
      <c r="C69" s="14" t="s">
        <v>66</v>
      </c>
      <c r="D69" s="15" t="s">
        <v>55</v>
      </c>
      <c r="E69" s="16">
        <v>30.2467935</v>
      </c>
      <c r="F69" s="10">
        <f>ROUNDUP(E69*1.5,)</f>
        <v>46</v>
      </c>
    </row>
    <row r="70" spans="1:6" ht="11.25" customHeight="1">
      <c r="A70" s="17">
        <v>48</v>
      </c>
      <c r="B70" s="15">
        <v>9112000</v>
      </c>
      <c r="C70" s="14" t="s">
        <v>67</v>
      </c>
      <c r="D70" s="15" t="s">
        <v>55</v>
      </c>
      <c r="E70" s="16">
        <v>30.2467935</v>
      </c>
      <c r="F70" s="10">
        <f aca="true" t="shared" si="4" ref="F70:F82">ROUNDUP(E70*1.5,)</f>
        <v>46</v>
      </c>
    </row>
    <row r="71" spans="1:6" ht="11.25" customHeight="1">
      <c r="A71" s="17">
        <v>49</v>
      </c>
      <c r="B71" s="15">
        <v>9100000</v>
      </c>
      <c r="C71" s="14" t="s">
        <v>68</v>
      </c>
      <c r="D71" s="15" t="s">
        <v>13</v>
      </c>
      <c r="E71" s="16">
        <v>38.19737922</v>
      </c>
      <c r="F71" s="10">
        <f t="shared" si="4"/>
        <v>58</v>
      </c>
    </row>
    <row r="72" spans="1:6" ht="11.25" customHeight="1">
      <c r="A72" s="17">
        <v>50</v>
      </c>
      <c r="B72" s="15">
        <v>9102000</v>
      </c>
      <c r="C72" s="14" t="s">
        <v>69</v>
      </c>
      <c r="D72" s="15" t="s">
        <v>13</v>
      </c>
      <c r="E72" s="16">
        <v>40.02453246000001</v>
      </c>
      <c r="F72" s="10">
        <f t="shared" si="4"/>
        <v>61</v>
      </c>
    </row>
    <row r="73" spans="1:6" ht="11.25" customHeight="1">
      <c r="A73" s="17">
        <v>52</v>
      </c>
      <c r="B73" s="15">
        <v>9104000</v>
      </c>
      <c r="C73" s="14" t="s">
        <v>70</v>
      </c>
      <c r="D73" s="15" t="s">
        <v>13</v>
      </c>
      <c r="E73" s="16">
        <v>33.98751939</v>
      </c>
      <c r="F73" s="10">
        <f t="shared" si="4"/>
        <v>51</v>
      </c>
    </row>
    <row r="74" spans="1:6" ht="11.25" customHeight="1">
      <c r="A74" s="17">
        <v>53</v>
      </c>
      <c r="B74" s="15">
        <v>9105000</v>
      </c>
      <c r="C74" s="14" t="s">
        <v>71</v>
      </c>
      <c r="D74" s="15" t="s">
        <v>72</v>
      </c>
      <c r="E74" s="16">
        <v>28.172727660000003</v>
      </c>
      <c r="F74" s="10">
        <f t="shared" si="4"/>
        <v>43</v>
      </c>
    </row>
    <row r="75" spans="1:6" ht="11.25" customHeight="1">
      <c r="A75" s="17">
        <v>54</v>
      </c>
      <c r="B75" s="15">
        <v>9106000</v>
      </c>
      <c r="C75" s="14" t="s">
        <v>73</v>
      </c>
      <c r="D75" s="15" t="s">
        <v>13</v>
      </c>
      <c r="E75" s="16">
        <v>37.6541715</v>
      </c>
      <c r="F75" s="10">
        <f t="shared" si="4"/>
        <v>57</v>
      </c>
    </row>
    <row r="76" spans="1:6" ht="11.25" customHeight="1">
      <c r="A76" s="17"/>
      <c r="B76" s="15">
        <v>9107400</v>
      </c>
      <c r="C76" s="14" t="s">
        <v>74</v>
      </c>
      <c r="D76" s="15" t="s">
        <v>72</v>
      </c>
      <c r="E76" s="16">
        <v>48.372423000000005</v>
      </c>
      <c r="F76" s="10">
        <f t="shared" si="4"/>
        <v>73</v>
      </c>
    </row>
    <row r="77" spans="1:6" ht="11.25" customHeight="1">
      <c r="A77" s="17">
        <v>55</v>
      </c>
      <c r="B77" s="15">
        <v>9107000</v>
      </c>
      <c r="C77" s="14" t="s">
        <v>75</v>
      </c>
      <c r="D77" s="15" t="s">
        <v>13</v>
      </c>
      <c r="E77" s="16">
        <v>70.24663470000002</v>
      </c>
      <c r="F77" s="10">
        <f t="shared" si="4"/>
        <v>106</v>
      </c>
    </row>
    <row r="78" spans="1:6" ht="11.25" customHeight="1">
      <c r="A78" s="17"/>
      <c r="B78" s="15">
        <v>9108000</v>
      </c>
      <c r="C78" s="14" t="s">
        <v>76</v>
      </c>
      <c r="D78" s="15" t="s">
        <v>77</v>
      </c>
      <c r="E78" s="16">
        <v>48.3050832</v>
      </c>
      <c r="F78" s="10">
        <f t="shared" si="4"/>
        <v>73</v>
      </c>
    </row>
    <row r="79" spans="1:6" ht="11.25" customHeight="1">
      <c r="A79" s="17"/>
      <c r="B79" s="15">
        <v>9116000</v>
      </c>
      <c r="C79" s="14" t="s">
        <v>78</v>
      </c>
      <c r="D79" s="15" t="s">
        <v>13</v>
      </c>
      <c r="E79" s="16">
        <v>55.7573544</v>
      </c>
      <c r="F79" s="10">
        <f t="shared" si="4"/>
        <v>84</v>
      </c>
    </row>
    <row r="80" spans="1:6" ht="11.25" customHeight="1">
      <c r="A80" s="17"/>
      <c r="B80" s="15">
        <v>9117000</v>
      </c>
      <c r="C80" s="14" t="s">
        <v>79</v>
      </c>
      <c r="D80" s="15" t="s">
        <v>77</v>
      </c>
      <c r="E80" s="16">
        <v>84.39921600000001</v>
      </c>
      <c r="F80" s="10">
        <f t="shared" si="4"/>
        <v>127</v>
      </c>
    </row>
    <row r="81" spans="1:6" ht="11.25" customHeight="1">
      <c r="A81" s="17">
        <v>57</v>
      </c>
      <c r="B81" s="15">
        <v>9113000</v>
      </c>
      <c r="C81" s="14" t="s">
        <v>80</v>
      </c>
      <c r="D81" s="15" t="s">
        <v>49</v>
      </c>
      <c r="E81" s="16">
        <v>23.3035</v>
      </c>
      <c r="F81" s="10">
        <f t="shared" si="4"/>
        <v>35</v>
      </c>
    </row>
    <row r="82" spans="1:6" ht="11.25" customHeight="1">
      <c r="A82" s="17"/>
      <c r="B82" s="15">
        <v>9114000</v>
      </c>
      <c r="C82" s="14" t="s">
        <v>81</v>
      </c>
      <c r="D82" s="15" t="s">
        <v>33</v>
      </c>
      <c r="E82" s="16">
        <v>38.832618000000004</v>
      </c>
      <c r="F82" s="10">
        <f t="shared" si="4"/>
        <v>59</v>
      </c>
    </row>
    <row r="83" spans="1:6" ht="11.25" customHeight="1">
      <c r="A83" s="145" t="s">
        <v>82</v>
      </c>
      <c r="B83" s="146"/>
      <c r="C83" s="146"/>
      <c r="D83" s="146"/>
      <c r="E83" s="146"/>
      <c r="F83" s="147"/>
    </row>
    <row r="84" spans="1:6" ht="11.25" customHeight="1">
      <c r="A84" s="149" t="s">
        <v>83</v>
      </c>
      <c r="B84" s="150"/>
      <c r="C84" s="150"/>
      <c r="D84" s="150"/>
      <c r="E84" s="150"/>
      <c r="F84" s="151"/>
    </row>
    <row r="85" spans="1:6" ht="11.25" customHeight="1">
      <c r="A85" s="149" t="s">
        <v>84</v>
      </c>
      <c r="B85" s="150"/>
      <c r="C85" s="150"/>
      <c r="D85" s="150"/>
      <c r="E85" s="150"/>
      <c r="F85" s="151"/>
    </row>
    <row r="86" spans="1:6" ht="11.25" customHeight="1">
      <c r="A86" s="17">
        <v>63</v>
      </c>
      <c r="B86" s="15">
        <v>2080000</v>
      </c>
      <c r="C86" s="14" t="s">
        <v>85</v>
      </c>
      <c r="D86" s="15" t="s">
        <v>55</v>
      </c>
      <c r="E86" s="16">
        <v>16.308577230000004</v>
      </c>
      <c r="F86" s="10">
        <f>ROUNDUP(E86*1.5,)</f>
        <v>25</v>
      </c>
    </row>
    <row r="87" spans="1:6" ht="11.25" customHeight="1">
      <c r="A87" s="17">
        <v>64</v>
      </c>
      <c r="B87" s="15">
        <v>2083000</v>
      </c>
      <c r="C87" s="14" t="s">
        <v>86</v>
      </c>
      <c r="D87" s="15" t="s">
        <v>87</v>
      </c>
      <c r="E87" s="16">
        <v>17.777707200000002</v>
      </c>
      <c r="F87" s="10">
        <f>ROUNDUP(E87*1.5,)</f>
        <v>27</v>
      </c>
    </row>
    <row r="88" spans="1:6" ht="11.25" customHeight="1">
      <c r="A88" s="17">
        <v>65</v>
      </c>
      <c r="B88" s="15">
        <v>2132000</v>
      </c>
      <c r="C88" s="14" t="s">
        <v>88</v>
      </c>
      <c r="D88" s="15" t="s">
        <v>55</v>
      </c>
      <c r="E88" s="16">
        <v>23.61719019</v>
      </c>
      <c r="F88" s="10">
        <f>ROUNDUP(E88*1.5,)</f>
        <v>36</v>
      </c>
    </row>
    <row r="89" spans="1:6" ht="11.25" customHeight="1">
      <c r="A89" s="149" t="s">
        <v>89</v>
      </c>
      <c r="B89" s="150"/>
      <c r="C89" s="150"/>
      <c r="D89" s="150"/>
      <c r="E89" s="150"/>
      <c r="F89" s="151"/>
    </row>
    <row r="90" spans="1:6" ht="11.25" customHeight="1">
      <c r="A90" s="17">
        <v>66</v>
      </c>
      <c r="B90" s="15">
        <v>2082100</v>
      </c>
      <c r="C90" s="14" t="s">
        <v>90</v>
      </c>
      <c r="D90" s="15" t="s">
        <v>55</v>
      </c>
      <c r="E90" s="16">
        <v>13.62957552</v>
      </c>
      <c r="F90" s="10">
        <f>ROUNDUP(E90*1.5,)</f>
        <v>21</v>
      </c>
    </row>
    <row r="91" spans="1:6" ht="11.25" customHeight="1">
      <c r="A91" s="17">
        <v>67</v>
      </c>
      <c r="B91" s="15">
        <v>2084000</v>
      </c>
      <c r="C91" s="14" t="s">
        <v>91</v>
      </c>
      <c r="D91" s="15" t="s">
        <v>19</v>
      </c>
      <c r="E91" s="16">
        <v>19.938192450000003</v>
      </c>
      <c r="F91" s="10">
        <f>ROUNDUP(E91*1.5,)</f>
        <v>30</v>
      </c>
    </row>
    <row r="92" spans="1:6" ht="11.25" customHeight="1">
      <c r="A92" s="149" t="s">
        <v>92</v>
      </c>
      <c r="B92" s="150"/>
      <c r="C92" s="150"/>
      <c r="D92" s="150"/>
      <c r="E92" s="150"/>
      <c r="F92" s="151"/>
    </row>
    <row r="93" spans="1:6" ht="11.25" customHeight="1">
      <c r="A93" s="17">
        <v>68</v>
      </c>
      <c r="B93" s="15">
        <v>2090000</v>
      </c>
      <c r="C93" s="14" t="s">
        <v>93</v>
      </c>
      <c r="D93" s="15" t="s">
        <v>55</v>
      </c>
      <c r="E93" s="16">
        <v>16.308577230000004</v>
      </c>
      <c r="F93" s="10">
        <f>ROUNDUP(E93*1.5,)</f>
        <v>25</v>
      </c>
    </row>
    <row r="94" spans="1:6" ht="11.25" customHeight="1">
      <c r="A94" s="17">
        <v>69</v>
      </c>
      <c r="B94" s="15">
        <v>2072000</v>
      </c>
      <c r="C94" s="2" t="s">
        <v>94</v>
      </c>
      <c r="D94" s="15" t="s">
        <v>55</v>
      </c>
      <c r="E94" s="16">
        <v>17.60486838</v>
      </c>
      <c r="F94" s="10">
        <f>ROUNDUP(E94*1.5,)</f>
        <v>27</v>
      </c>
    </row>
    <row r="95" spans="1:6" ht="11.25" customHeight="1">
      <c r="A95" s="149" t="s">
        <v>95</v>
      </c>
      <c r="B95" s="150"/>
      <c r="C95" s="150"/>
      <c r="D95" s="150"/>
      <c r="E95" s="150"/>
      <c r="F95" s="151"/>
    </row>
    <row r="96" spans="1:6" ht="11.25" customHeight="1">
      <c r="A96" s="17">
        <v>70</v>
      </c>
      <c r="B96" s="15">
        <v>2011000</v>
      </c>
      <c r="C96" s="14" t="s">
        <v>96</v>
      </c>
      <c r="D96" s="15" t="s">
        <v>49</v>
      </c>
      <c r="E96" s="16">
        <v>18.141199999999998</v>
      </c>
      <c r="F96" s="10">
        <f>ROUNDUP(E96*1.5,)</f>
        <v>28</v>
      </c>
    </row>
    <row r="97" spans="1:6" ht="11.25" customHeight="1">
      <c r="A97" s="17"/>
      <c r="B97" s="15">
        <v>2069000</v>
      </c>
      <c r="C97" s="14" t="s">
        <v>45</v>
      </c>
      <c r="D97" s="15" t="s">
        <v>46</v>
      </c>
      <c r="E97" s="16">
        <v>20.6284254</v>
      </c>
      <c r="F97" s="10">
        <f>ROUNDUP(E97*1.5,)</f>
        <v>31</v>
      </c>
    </row>
    <row r="98" spans="1:6" ht="11.25" customHeight="1">
      <c r="A98" s="17"/>
      <c r="B98" s="15" t="s">
        <v>97</v>
      </c>
      <c r="C98" s="14" t="s">
        <v>98</v>
      </c>
      <c r="D98" s="15" t="s">
        <v>49</v>
      </c>
      <c r="E98" s="16">
        <v>19.2142896</v>
      </c>
      <c r="F98" s="10">
        <f>ROUNDUP(E98*1.5,)</f>
        <v>29</v>
      </c>
    </row>
    <row r="99" spans="1:6" ht="11.25" customHeight="1">
      <c r="A99" s="149" t="s">
        <v>99</v>
      </c>
      <c r="B99" s="150"/>
      <c r="C99" s="150"/>
      <c r="D99" s="150"/>
      <c r="E99" s="150"/>
      <c r="F99" s="151"/>
    </row>
    <row r="100" spans="1:6" ht="11.25" customHeight="1">
      <c r="A100" s="149" t="s">
        <v>100</v>
      </c>
      <c r="B100" s="150"/>
      <c r="C100" s="150"/>
      <c r="D100" s="150"/>
      <c r="E100" s="150"/>
      <c r="F100" s="151"/>
    </row>
    <row r="101" spans="1:6" ht="11.25" customHeight="1">
      <c r="A101" s="17">
        <v>71</v>
      </c>
      <c r="B101" s="15">
        <v>2073000</v>
      </c>
      <c r="C101" s="14" t="s">
        <v>101</v>
      </c>
      <c r="D101" s="15" t="s">
        <v>13</v>
      </c>
      <c r="E101" s="16">
        <v>19.51844103</v>
      </c>
      <c r="F101" s="10">
        <f>ROUNDUP(E101*1.5,)</f>
        <v>30</v>
      </c>
    </row>
    <row r="102" spans="1:6" ht="11.25" customHeight="1">
      <c r="A102" s="17">
        <v>72</v>
      </c>
      <c r="B102" s="15">
        <v>2075000</v>
      </c>
      <c r="C102" s="14" t="s">
        <v>102</v>
      </c>
      <c r="D102" s="15" t="s">
        <v>13</v>
      </c>
      <c r="E102" s="16">
        <v>19.78185</v>
      </c>
      <c r="F102" s="10">
        <f>ROUNDUP(E102*1.5,)</f>
        <v>30</v>
      </c>
    </row>
    <row r="103" spans="1:6" ht="11.25" customHeight="1">
      <c r="A103" s="149" t="s">
        <v>103</v>
      </c>
      <c r="B103" s="150"/>
      <c r="C103" s="150"/>
      <c r="D103" s="150"/>
      <c r="E103" s="150"/>
      <c r="F103" s="151"/>
    </row>
    <row r="104" spans="1:6" ht="11.25" customHeight="1">
      <c r="A104" s="17">
        <v>73</v>
      </c>
      <c r="B104" s="36">
        <v>2070200</v>
      </c>
      <c r="C104" s="14" t="s">
        <v>104</v>
      </c>
      <c r="D104" s="15" t="s">
        <v>13</v>
      </c>
      <c r="E104" s="16">
        <v>21.140349999999998</v>
      </c>
      <c r="F104" s="10">
        <f>ROUNDUP(E104*1.5,)</f>
        <v>32</v>
      </c>
    </row>
    <row r="105" spans="1:6" ht="11.25" customHeight="1">
      <c r="A105" s="17">
        <v>74</v>
      </c>
      <c r="B105" s="27" t="s">
        <v>105</v>
      </c>
      <c r="C105" s="14" t="s">
        <v>106</v>
      </c>
      <c r="D105" s="15" t="s">
        <v>13</v>
      </c>
      <c r="E105" s="16">
        <v>22.197442740000003</v>
      </c>
      <c r="F105" s="10">
        <f>ROUNDUP(E105*1.5,)</f>
        <v>34</v>
      </c>
    </row>
    <row r="106" spans="1:6" ht="11.25" customHeight="1">
      <c r="A106" s="17">
        <v>75</v>
      </c>
      <c r="B106" s="27" t="s">
        <v>107</v>
      </c>
      <c r="C106" s="14" t="s">
        <v>108</v>
      </c>
      <c r="D106" s="15" t="s">
        <v>13</v>
      </c>
      <c r="E106" s="16">
        <v>24.48435</v>
      </c>
      <c r="F106" s="10">
        <f>ROUNDUP(E106*1.5,)</f>
        <v>37</v>
      </c>
    </row>
    <row r="107" spans="1:6" ht="11.25" customHeight="1">
      <c r="A107" s="17">
        <v>76</v>
      </c>
      <c r="B107" s="27" t="s">
        <v>109</v>
      </c>
      <c r="C107" s="14" t="s">
        <v>110</v>
      </c>
      <c r="D107" s="15" t="s">
        <v>13</v>
      </c>
      <c r="E107" s="16">
        <v>16.27154034</v>
      </c>
      <c r="F107" s="10">
        <f>ROUNDUP(E107*1.5,)</f>
        <v>25</v>
      </c>
    </row>
    <row r="108" spans="1:6" ht="11.25" customHeight="1">
      <c r="A108" s="17">
        <v>78</v>
      </c>
      <c r="B108" s="27" t="s">
        <v>111</v>
      </c>
      <c r="C108" s="14" t="s">
        <v>112</v>
      </c>
      <c r="D108" s="15" t="s">
        <v>113</v>
      </c>
      <c r="E108" s="16">
        <v>24.5366</v>
      </c>
      <c r="F108" s="10">
        <f>ROUNDUP(E108*1.5,)</f>
        <v>37</v>
      </c>
    </row>
    <row r="109" spans="1:6" ht="11.25" customHeight="1">
      <c r="A109" s="149" t="s">
        <v>114</v>
      </c>
      <c r="B109" s="150"/>
      <c r="C109" s="150"/>
      <c r="D109" s="150"/>
      <c r="E109" s="150"/>
      <c r="F109" s="151"/>
    </row>
    <row r="110" spans="1:6" ht="11.25" customHeight="1">
      <c r="A110" s="17">
        <v>79</v>
      </c>
      <c r="B110" s="27" t="s">
        <v>115</v>
      </c>
      <c r="C110" s="14" t="s">
        <v>116</v>
      </c>
      <c r="D110" s="15" t="s">
        <v>13</v>
      </c>
      <c r="E110" s="16">
        <v>16.77771117</v>
      </c>
      <c r="F110" s="10">
        <f>ROUNDUP(E110*1.5,)</f>
        <v>26</v>
      </c>
    </row>
    <row r="111" spans="1:6" ht="11.25" customHeight="1">
      <c r="A111" s="17"/>
      <c r="B111" s="15" t="s">
        <v>117</v>
      </c>
      <c r="C111" s="14" t="s">
        <v>118</v>
      </c>
      <c r="D111" s="15" t="s">
        <v>13</v>
      </c>
      <c r="E111" s="16">
        <v>19.3938624</v>
      </c>
      <c r="F111" s="10">
        <f>ROUNDUP(E111*1.5,)</f>
        <v>30</v>
      </c>
    </row>
    <row r="112" spans="1:6" ht="11.25" customHeight="1">
      <c r="A112" s="17">
        <v>80</v>
      </c>
      <c r="B112" s="27" t="s">
        <v>119</v>
      </c>
      <c r="C112" s="14" t="s">
        <v>120</v>
      </c>
      <c r="D112" s="15" t="s">
        <v>121</v>
      </c>
      <c r="E112" s="16">
        <v>20.586499999999997</v>
      </c>
      <c r="F112" s="10">
        <f>ROUNDUP(E112*1.5,)</f>
        <v>31</v>
      </c>
    </row>
    <row r="113" spans="1:6" ht="11.25" customHeight="1">
      <c r="A113" s="149" t="s">
        <v>122</v>
      </c>
      <c r="B113" s="150"/>
      <c r="C113" s="150"/>
      <c r="D113" s="150"/>
      <c r="E113" s="150"/>
      <c r="F113" s="151"/>
    </row>
    <row r="114" spans="1:6" ht="11.25" customHeight="1">
      <c r="A114" s="149" t="s">
        <v>123</v>
      </c>
      <c r="B114" s="150"/>
      <c r="C114" s="150"/>
      <c r="D114" s="150"/>
      <c r="E114" s="150"/>
      <c r="F114" s="151"/>
    </row>
    <row r="115" spans="1:6" ht="11.25" customHeight="1">
      <c r="A115" s="17">
        <v>81</v>
      </c>
      <c r="B115" s="27" t="s">
        <v>124</v>
      </c>
      <c r="C115" s="14" t="s">
        <v>125</v>
      </c>
      <c r="D115" s="15" t="s">
        <v>77</v>
      </c>
      <c r="E115" s="16">
        <v>16.24684908</v>
      </c>
      <c r="F115" s="10">
        <f>ROUNDUP(E115*1.5,)</f>
        <v>25</v>
      </c>
    </row>
    <row r="116" spans="1:6" ht="11.25" customHeight="1">
      <c r="A116" s="17">
        <v>82</v>
      </c>
      <c r="B116" s="27" t="s">
        <v>126</v>
      </c>
      <c r="C116" s="14" t="s">
        <v>127</v>
      </c>
      <c r="D116" s="15" t="s">
        <v>33</v>
      </c>
      <c r="E116" s="16">
        <v>17.378349999999998</v>
      </c>
      <c r="F116" s="10">
        <f>ROUNDUP(E116*1.5,)</f>
        <v>27</v>
      </c>
    </row>
    <row r="117" spans="1:6" ht="11.25" customHeight="1">
      <c r="A117" s="149" t="s">
        <v>128</v>
      </c>
      <c r="B117" s="150"/>
      <c r="C117" s="150"/>
      <c r="D117" s="150"/>
      <c r="E117" s="150"/>
      <c r="F117" s="151"/>
    </row>
    <row r="118" spans="1:6" ht="11.25" customHeight="1">
      <c r="A118" s="17"/>
      <c r="B118" s="15">
        <v>2067000</v>
      </c>
      <c r="C118" s="14" t="s">
        <v>47</v>
      </c>
      <c r="D118" s="15" t="s">
        <v>13</v>
      </c>
      <c r="E118" s="16">
        <v>30.9987546</v>
      </c>
      <c r="F118" s="10">
        <f>ROUNDUP(E118*1.5,)</f>
        <v>47</v>
      </c>
    </row>
    <row r="119" spans="1:6" ht="11.25" customHeight="1">
      <c r="A119" s="17"/>
      <c r="B119" s="15">
        <v>2068000</v>
      </c>
      <c r="C119" s="14" t="s">
        <v>48</v>
      </c>
      <c r="D119" s="15" t="s">
        <v>49</v>
      </c>
      <c r="E119" s="16">
        <v>21.0773574</v>
      </c>
      <c r="F119" s="10">
        <f>ROUNDUP(E119*1.5,)</f>
        <v>32</v>
      </c>
    </row>
    <row r="120" spans="1:6" ht="11.25" customHeight="1">
      <c r="A120" s="17">
        <v>84</v>
      </c>
      <c r="B120" s="27" t="s">
        <v>129</v>
      </c>
      <c r="C120" s="14" t="s">
        <v>130</v>
      </c>
      <c r="D120" s="15" t="s">
        <v>13</v>
      </c>
      <c r="E120" s="16">
        <v>21.234483600000004</v>
      </c>
      <c r="F120" s="10">
        <f>ROUNDUP(E120*1.5,)</f>
        <v>32</v>
      </c>
    </row>
    <row r="121" spans="1:6" ht="11.25" customHeight="1">
      <c r="A121" s="149" t="s">
        <v>131</v>
      </c>
      <c r="B121" s="150"/>
      <c r="C121" s="150"/>
      <c r="D121" s="150"/>
      <c r="E121" s="150"/>
      <c r="F121" s="151"/>
    </row>
    <row r="122" spans="1:6" ht="11.25" customHeight="1">
      <c r="A122" s="17">
        <v>85</v>
      </c>
      <c r="B122" s="27" t="s">
        <v>132</v>
      </c>
      <c r="C122" s="14" t="s">
        <v>133</v>
      </c>
      <c r="D122" s="15" t="s">
        <v>13</v>
      </c>
      <c r="E122" s="16">
        <v>23.25125</v>
      </c>
      <c r="F122" s="10">
        <f>ROUNDUP(E122*1.5,)</f>
        <v>35</v>
      </c>
    </row>
    <row r="123" spans="1:6" ht="11.25" customHeight="1">
      <c r="A123" s="149" t="s">
        <v>134</v>
      </c>
      <c r="B123" s="150"/>
      <c r="C123" s="150"/>
      <c r="D123" s="150"/>
      <c r="E123" s="150"/>
      <c r="F123" s="151"/>
    </row>
    <row r="124" spans="1:6" ht="11.25" customHeight="1">
      <c r="A124" s="17">
        <v>86</v>
      </c>
      <c r="B124" s="27" t="s">
        <v>135</v>
      </c>
      <c r="C124" s="14" t="s">
        <v>136</v>
      </c>
      <c r="D124" s="15" t="s">
        <v>113</v>
      </c>
      <c r="E124" s="16">
        <v>18.6419013</v>
      </c>
      <c r="F124" s="10">
        <f>ROUNDUP(E124*1.5,)</f>
        <v>28</v>
      </c>
    </row>
    <row r="125" spans="1:6" ht="11.25" customHeight="1">
      <c r="A125" s="149" t="s">
        <v>137</v>
      </c>
      <c r="B125" s="150"/>
      <c r="C125" s="150"/>
      <c r="D125" s="150"/>
      <c r="E125" s="150"/>
      <c r="F125" s="151"/>
    </row>
    <row r="126" spans="1:6" ht="11.25" customHeight="1">
      <c r="A126" s="17">
        <v>87</v>
      </c>
      <c r="B126" s="27" t="s">
        <v>138</v>
      </c>
      <c r="C126" s="14" t="s">
        <v>139</v>
      </c>
      <c r="D126" s="15" t="s">
        <v>140</v>
      </c>
      <c r="E126" s="16">
        <v>14.209820130000002</v>
      </c>
      <c r="F126" s="10">
        <f>ROUNDUP(E126*1.5,)</f>
        <v>22</v>
      </c>
    </row>
    <row r="127" spans="1:6" ht="11.25" customHeight="1">
      <c r="A127" s="17">
        <v>88</v>
      </c>
      <c r="B127" s="27" t="s">
        <v>141</v>
      </c>
      <c r="C127" s="14" t="s">
        <v>142</v>
      </c>
      <c r="D127" s="15" t="s">
        <v>13</v>
      </c>
      <c r="E127" s="16">
        <v>21.814728210000006</v>
      </c>
      <c r="F127" s="10">
        <f>ROUNDUP(E127*1.5,)</f>
        <v>33</v>
      </c>
    </row>
    <row r="128" spans="1:6" ht="11.25" customHeight="1">
      <c r="A128" s="17">
        <v>89</v>
      </c>
      <c r="B128" s="27" t="s">
        <v>143</v>
      </c>
      <c r="C128" s="14" t="s">
        <v>144</v>
      </c>
      <c r="D128" s="15" t="s">
        <v>55</v>
      </c>
      <c r="E128" s="16">
        <v>11.839459170000001</v>
      </c>
      <c r="F128" s="10">
        <f>ROUNDUP(E128*1.5,)</f>
        <v>18</v>
      </c>
    </row>
    <row r="129" spans="1:6" ht="11.25" customHeight="1">
      <c r="A129" s="149" t="s">
        <v>145</v>
      </c>
      <c r="B129" s="150"/>
      <c r="C129" s="150"/>
      <c r="D129" s="150"/>
      <c r="E129" s="150"/>
      <c r="F129" s="151"/>
    </row>
    <row r="130" spans="1:6" ht="11.25" customHeight="1">
      <c r="A130" s="37"/>
      <c r="B130" s="38" t="s">
        <v>146</v>
      </c>
      <c r="C130" s="39" t="s">
        <v>147</v>
      </c>
      <c r="D130" s="24" t="s">
        <v>77</v>
      </c>
      <c r="E130" s="16">
        <v>18.4959984</v>
      </c>
      <c r="F130" s="10">
        <f>ROUNDUP(E130*1.5,)</f>
        <v>28</v>
      </c>
    </row>
    <row r="131" spans="1:6" ht="11.25" customHeight="1">
      <c r="A131" s="149" t="s">
        <v>148</v>
      </c>
      <c r="B131" s="150"/>
      <c r="C131" s="150"/>
      <c r="D131" s="150"/>
      <c r="E131" s="150"/>
      <c r="F131" s="151"/>
    </row>
    <row r="132" spans="1:6" ht="11.25" customHeight="1">
      <c r="A132" s="17">
        <v>90</v>
      </c>
      <c r="B132" s="27" t="s">
        <v>149</v>
      </c>
      <c r="C132" s="14" t="s">
        <v>150</v>
      </c>
      <c r="D132" s="15" t="s">
        <v>13</v>
      </c>
      <c r="E132" s="16">
        <v>22.345590299999998</v>
      </c>
      <c r="F132" s="10">
        <f>ROUNDUP(E132*1.5,)</f>
        <v>34</v>
      </c>
    </row>
    <row r="133" spans="1:6" ht="11.25" customHeight="1">
      <c r="A133" s="17">
        <v>91</v>
      </c>
      <c r="B133" s="27" t="s">
        <v>151</v>
      </c>
      <c r="C133" s="14" t="s">
        <v>152</v>
      </c>
      <c r="D133" s="15" t="s">
        <v>13</v>
      </c>
      <c r="E133" s="16">
        <v>35.96282019</v>
      </c>
      <c r="F133" s="10">
        <f>ROUNDUP(E133*1.5,)</f>
        <v>54</v>
      </c>
    </row>
    <row r="134" spans="1:6" ht="11.25" customHeight="1">
      <c r="A134" s="149" t="s">
        <v>153</v>
      </c>
      <c r="B134" s="150"/>
      <c r="C134" s="150"/>
      <c r="D134" s="150"/>
      <c r="E134" s="150"/>
      <c r="F134" s="151"/>
    </row>
    <row r="135" spans="1:6" ht="11.25" customHeight="1">
      <c r="A135" s="17">
        <v>92</v>
      </c>
      <c r="B135" s="27" t="s">
        <v>154</v>
      </c>
      <c r="C135" s="14" t="s">
        <v>155</v>
      </c>
      <c r="D135" s="15" t="s">
        <v>13</v>
      </c>
      <c r="E135" s="16">
        <v>37.6541715</v>
      </c>
      <c r="F135" s="10">
        <f>ROUNDUP(E135*1.5,)</f>
        <v>57</v>
      </c>
    </row>
    <row r="136" spans="1:6" ht="11.25" customHeight="1">
      <c r="A136" s="17">
        <v>92</v>
      </c>
      <c r="B136" s="27" t="s">
        <v>156</v>
      </c>
      <c r="C136" s="14" t="s">
        <v>157</v>
      </c>
      <c r="D136" s="15" t="s">
        <v>72</v>
      </c>
      <c r="E136" s="16">
        <v>25.81359</v>
      </c>
      <c r="F136" s="10">
        <f>ROUNDUP(E136*1.5,)</f>
        <v>39</v>
      </c>
    </row>
    <row r="137" spans="1:6" ht="11.25" customHeight="1">
      <c r="A137" s="145" t="s">
        <v>221</v>
      </c>
      <c r="B137" s="146"/>
      <c r="C137" s="146"/>
      <c r="D137" s="146"/>
      <c r="E137" s="146"/>
      <c r="F137" s="147"/>
    </row>
    <row r="138" spans="1:6" ht="13.5">
      <c r="A138" s="145" t="s">
        <v>7</v>
      </c>
      <c r="B138" s="146"/>
      <c r="C138" s="146"/>
      <c r="D138" s="146"/>
      <c r="E138" s="146"/>
      <c r="F138" s="147"/>
    </row>
    <row r="139" spans="1:6" ht="14.25" customHeight="1">
      <c r="A139" s="37"/>
      <c r="B139" s="40"/>
      <c r="C139" s="40" t="s">
        <v>8</v>
      </c>
      <c r="D139" s="40"/>
      <c r="E139" s="33"/>
      <c r="F139" s="41"/>
    </row>
    <row r="140" spans="1:6" ht="11.25" customHeight="1">
      <c r="A140" s="37"/>
      <c r="B140" s="15">
        <v>3902000</v>
      </c>
      <c r="C140" s="14" t="s">
        <v>9</v>
      </c>
      <c r="D140" s="24" t="s">
        <v>10</v>
      </c>
      <c r="E140" s="16">
        <v>52.8729663</v>
      </c>
      <c r="F140" s="10">
        <f>ROUNDUP(E140*1.5,)</f>
        <v>80</v>
      </c>
    </row>
    <row r="141" spans="1:6" ht="11.25" customHeight="1">
      <c r="A141" s="37"/>
      <c r="B141" s="15">
        <v>3903000</v>
      </c>
      <c r="C141" s="14" t="s">
        <v>11</v>
      </c>
      <c r="D141" s="24" t="s">
        <v>10</v>
      </c>
      <c r="E141" s="16">
        <v>61.279218</v>
      </c>
      <c r="F141" s="10">
        <f>ROUNDUP(E141*1.5,)</f>
        <v>92</v>
      </c>
    </row>
    <row r="142" spans="1:6" ht="11.25" customHeight="1">
      <c r="A142" s="37"/>
      <c r="B142" s="15">
        <v>3900000</v>
      </c>
      <c r="C142" s="14" t="s">
        <v>12</v>
      </c>
      <c r="D142" s="24" t="s">
        <v>13</v>
      </c>
      <c r="E142" s="16">
        <v>44.219802</v>
      </c>
      <c r="F142" s="10">
        <f>ROUNDUP(E142*1.5,)</f>
        <v>67</v>
      </c>
    </row>
    <row r="143" spans="1:6" ht="11.25" customHeight="1">
      <c r="A143" s="37"/>
      <c r="B143" s="15">
        <v>3901000</v>
      </c>
      <c r="C143" s="14" t="s">
        <v>14</v>
      </c>
      <c r="D143" s="24" t="s">
        <v>13</v>
      </c>
      <c r="E143" s="16">
        <v>44.219802</v>
      </c>
      <c r="F143" s="10">
        <f>ROUNDUP(E143*1.5,)</f>
        <v>67</v>
      </c>
    </row>
    <row r="144" spans="1:6" ht="11.25" customHeight="1">
      <c r="A144" s="37"/>
      <c r="B144" s="40"/>
      <c r="C144" s="40" t="s">
        <v>15</v>
      </c>
      <c r="D144" s="40"/>
      <c r="E144" s="33"/>
      <c r="F144" s="41"/>
    </row>
    <row r="145" spans="1:6" ht="11.25" customHeight="1">
      <c r="A145" s="37"/>
      <c r="B145" s="40">
        <v>5000821</v>
      </c>
      <c r="C145" s="42" t="s">
        <v>247</v>
      </c>
      <c r="D145" s="40" t="s">
        <v>248</v>
      </c>
      <c r="E145" s="16">
        <v>5.0996</v>
      </c>
      <c r="F145" s="10">
        <f aca="true" t="shared" si="5" ref="F145:F150">ROUNDUP(E145*1.5,)</f>
        <v>8</v>
      </c>
    </row>
    <row r="146" spans="1:6" ht="11.25" customHeight="1">
      <c r="A146" s="37">
        <v>12</v>
      </c>
      <c r="B146" s="35">
        <v>3504000</v>
      </c>
      <c r="C146" s="14" t="s">
        <v>16</v>
      </c>
      <c r="D146" s="24" t="s">
        <v>17</v>
      </c>
      <c r="E146" s="16">
        <v>25.757473499999996</v>
      </c>
      <c r="F146" s="10">
        <f t="shared" si="5"/>
        <v>39</v>
      </c>
    </row>
    <row r="147" spans="1:6" ht="11.25" customHeight="1">
      <c r="A147" s="37"/>
      <c r="B147" s="35">
        <v>3503000</v>
      </c>
      <c r="C147" s="39" t="s">
        <v>18</v>
      </c>
      <c r="D147" s="24" t="s">
        <v>19</v>
      </c>
      <c r="E147" s="16">
        <v>37.261356</v>
      </c>
      <c r="F147" s="10">
        <f t="shared" si="5"/>
        <v>56</v>
      </c>
    </row>
    <row r="148" spans="1:6" ht="11.25" customHeight="1">
      <c r="A148" s="37">
        <v>13</v>
      </c>
      <c r="B148" s="35">
        <v>3501000</v>
      </c>
      <c r="C148" s="39" t="s">
        <v>20</v>
      </c>
      <c r="D148" s="24" t="s">
        <v>10</v>
      </c>
      <c r="E148" s="16">
        <v>35.802327</v>
      </c>
      <c r="F148" s="10">
        <f t="shared" si="5"/>
        <v>54</v>
      </c>
    </row>
    <row r="149" spans="1:6" ht="11.25" customHeight="1">
      <c r="A149" s="37">
        <v>14</v>
      </c>
      <c r="B149" s="35">
        <v>3502000</v>
      </c>
      <c r="C149" s="39" t="s">
        <v>21</v>
      </c>
      <c r="D149" s="24" t="s">
        <v>19</v>
      </c>
      <c r="E149" s="16">
        <v>28.296183960000004</v>
      </c>
      <c r="F149" s="10">
        <f t="shared" si="5"/>
        <v>43</v>
      </c>
    </row>
    <row r="150" spans="1:6" ht="11.25" customHeight="1">
      <c r="A150" s="37"/>
      <c r="B150" s="15">
        <v>3505000</v>
      </c>
      <c r="C150" s="39" t="s">
        <v>238</v>
      </c>
      <c r="D150" s="24" t="s">
        <v>239</v>
      </c>
      <c r="E150" s="16">
        <v>2.07955</v>
      </c>
      <c r="F150" s="10">
        <f t="shared" si="5"/>
        <v>4</v>
      </c>
    </row>
    <row r="151" spans="1:6" ht="11.25" customHeight="1">
      <c r="A151" s="43"/>
      <c r="B151" s="35"/>
      <c r="C151" s="24" t="s">
        <v>22</v>
      </c>
      <c r="D151" s="24"/>
      <c r="E151" s="44"/>
      <c r="F151" s="24"/>
    </row>
    <row r="152" spans="1:6" ht="11.25" customHeight="1">
      <c r="A152" s="43"/>
      <c r="B152" s="35">
        <v>3104000</v>
      </c>
      <c r="C152" s="14" t="s">
        <v>23</v>
      </c>
      <c r="D152" s="24" t="s">
        <v>17</v>
      </c>
      <c r="E152" s="16">
        <v>25.757473499999996</v>
      </c>
      <c r="F152" s="10">
        <f>ROUNDUP(E152*1.5,)</f>
        <v>39</v>
      </c>
    </row>
    <row r="153" spans="1:6" ht="11.25" customHeight="1">
      <c r="A153" s="37">
        <v>7</v>
      </c>
      <c r="B153" s="35">
        <v>3100000</v>
      </c>
      <c r="C153" s="39" t="s">
        <v>24</v>
      </c>
      <c r="D153" s="24" t="s">
        <v>10</v>
      </c>
      <c r="E153" s="16">
        <v>24.662</v>
      </c>
      <c r="F153" s="10">
        <f>ROUNDUP(E153*1.5,)</f>
        <v>37</v>
      </c>
    </row>
    <row r="154" spans="1:6" ht="11.25" customHeight="1">
      <c r="A154" s="37">
        <v>8</v>
      </c>
      <c r="B154" s="35">
        <v>3101000</v>
      </c>
      <c r="C154" s="39" t="s">
        <v>25</v>
      </c>
      <c r="D154" s="24" t="s">
        <v>10</v>
      </c>
      <c r="E154" s="16">
        <v>25.950514260000002</v>
      </c>
      <c r="F154" s="10">
        <f>ROUNDUP(E154*1.5,)</f>
        <v>39</v>
      </c>
    </row>
    <row r="155" spans="1:6" ht="11.25" customHeight="1">
      <c r="A155" s="37">
        <v>10</v>
      </c>
      <c r="B155" s="35">
        <v>3103000</v>
      </c>
      <c r="C155" s="39" t="s">
        <v>26</v>
      </c>
      <c r="D155" s="24" t="s">
        <v>208</v>
      </c>
      <c r="E155" s="16">
        <v>28.70358975</v>
      </c>
      <c r="F155" s="10">
        <f>ROUNDUP(E155*1.5,)</f>
        <v>44</v>
      </c>
    </row>
    <row r="156" spans="1:6" ht="11.25" customHeight="1">
      <c r="A156" s="37">
        <v>11</v>
      </c>
      <c r="B156" s="35">
        <v>3000001</v>
      </c>
      <c r="C156" s="39" t="s">
        <v>27</v>
      </c>
      <c r="D156" s="24" t="s">
        <v>208</v>
      </c>
      <c r="E156" s="16">
        <v>35.345538690000005</v>
      </c>
      <c r="F156" s="10">
        <f>ROUNDUP(E156*1.5,)</f>
        <v>54</v>
      </c>
    </row>
    <row r="157" spans="1:6" ht="11.25" customHeight="1">
      <c r="A157" s="43"/>
      <c r="B157" s="35"/>
      <c r="C157" s="24" t="s">
        <v>28</v>
      </c>
      <c r="D157" s="24"/>
      <c r="E157" s="44"/>
      <c r="F157" s="24"/>
    </row>
    <row r="158" spans="1:6" ht="11.25" customHeight="1">
      <c r="A158" s="7"/>
      <c r="B158" s="35">
        <v>3600000</v>
      </c>
      <c r="C158" s="14" t="s">
        <v>29</v>
      </c>
      <c r="D158" s="15" t="s">
        <v>17</v>
      </c>
      <c r="E158" s="16">
        <v>25.757473499999996</v>
      </c>
      <c r="F158" s="10">
        <f>ROUNDUP(E158*1.5,)</f>
        <v>39</v>
      </c>
    </row>
    <row r="159" spans="1:6" ht="11.25" customHeight="1">
      <c r="A159" s="7"/>
      <c r="B159" s="35">
        <v>3601000</v>
      </c>
      <c r="C159" s="14" t="s">
        <v>30</v>
      </c>
      <c r="D159" s="15" t="s">
        <v>10</v>
      </c>
      <c r="E159" s="16">
        <v>26.801240399999998</v>
      </c>
      <c r="F159" s="10">
        <f>ROUNDUP(E159*1.5,)</f>
        <v>41</v>
      </c>
    </row>
    <row r="160" spans="1:6" ht="11.25" customHeight="1">
      <c r="A160" s="17"/>
      <c r="B160" s="35">
        <v>3602000</v>
      </c>
      <c r="C160" s="14" t="s">
        <v>31</v>
      </c>
      <c r="D160" s="15" t="s">
        <v>10</v>
      </c>
      <c r="E160" s="16">
        <v>31.818055500000003</v>
      </c>
      <c r="F160" s="10">
        <f>ROUNDUP(E160*1.5,)</f>
        <v>48</v>
      </c>
    </row>
    <row r="161" spans="1:6" ht="11.25" customHeight="1">
      <c r="A161" s="17">
        <v>99</v>
      </c>
      <c r="B161" s="27" t="s">
        <v>158</v>
      </c>
      <c r="C161" s="14" t="s">
        <v>159</v>
      </c>
      <c r="D161" s="15" t="s">
        <v>160</v>
      </c>
      <c r="E161" s="16">
        <v>21.140349999999998</v>
      </c>
      <c r="F161" s="10">
        <f>ROUNDUP(E161*1.5,)</f>
        <v>32</v>
      </c>
    </row>
    <row r="162" spans="1:6" ht="11.25" customHeight="1">
      <c r="A162" s="145" t="s">
        <v>171</v>
      </c>
      <c r="B162" s="146"/>
      <c r="C162" s="146"/>
      <c r="D162" s="146"/>
      <c r="E162" s="146"/>
      <c r="F162" s="147"/>
    </row>
    <row r="163" spans="1:6" ht="11.25" customHeight="1">
      <c r="A163" s="7"/>
      <c r="B163" s="23" t="s">
        <v>172</v>
      </c>
      <c r="C163" s="1"/>
      <c r="D163" s="1"/>
      <c r="E163" s="52"/>
      <c r="F163" s="53"/>
    </row>
    <row r="164" spans="1:6" ht="11.25" customHeight="1">
      <c r="A164" s="37"/>
      <c r="B164" s="24">
        <v>409</v>
      </c>
      <c r="C164" s="39" t="s">
        <v>173</v>
      </c>
      <c r="D164" s="24" t="s">
        <v>43</v>
      </c>
      <c r="E164" s="16">
        <v>21.212037</v>
      </c>
      <c r="F164" s="10">
        <f>ROUNDUP(E164*1.5,)</f>
        <v>32</v>
      </c>
    </row>
    <row r="165" spans="1:6" ht="11.25" customHeight="1">
      <c r="A165" s="17"/>
      <c r="B165" s="23" t="s">
        <v>174</v>
      </c>
      <c r="C165" s="14"/>
      <c r="D165" s="15"/>
      <c r="E165" s="16"/>
      <c r="F165" s="15"/>
    </row>
    <row r="166" spans="1:6" ht="11.25" customHeight="1">
      <c r="A166" s="17"/>
      <c r="B166" s="24">
        <v>420</v>
      </c>
      <c r="C166" s="14" t="s">
        <v>175</v>
      </c>
      <c r="D166" s="15" t="s">
        <v>176</v>
      </c>
      <c r="E166" s="16">
        <v>59.595723</v>
      </c>
      <c r="F166" s="10">
        <f>ROUNDUP(E166*1.5,)</f>
        <v>90</v>
      </c>
    </row>
    <row r="167" spans="1:6" ht="11.25" customHeight="1">
      <c r="A167" s="17"/>
      <c r="B167" s="24">
        <v>421</v>
      </c>
      <c r="C167" s="14" t="s">
        <v>177</v>
      </c>
      <c r="D167" s="15" t="s">
        <v>176</v>
      </c>
      <c r="E167" s="16">
        <v>53.1086556</v>
      </c>
      <c r="F167" s="10">
        <f aca="true" t="shared" si="6" ref="F167:F176">ROUNDUP(E167*1.5,)</f>
        <v>80</v>
      </c>
    </row>
    <row r="168" spans="1:6" ht="11.25" customHeight="1">
      <c r="A168" s="17"/>
      <c r="B168" s="24">
        <v>422</v>
      </c>
      <c r="C168" s="14" t="s">
        <v>178</v>
      </c>
      <c r="D168" s="15" t="s">
        <v>176</v>
      </c>
      <c r="E168" s="16">
        <v>47.63168519999999</v>
      </c>
      <c r="F168" s="10">
        <f t="shared" si="6"/>
        <v>72</v>
      </c>
    </row>
    <row r="169" spans="1:6" ht="11.25" customHeight="1">
      <c r="A169" s="37"/>
      <c r="B169" s="24">
        <v>411</v>
      </c>
      <c r="C169" s="39" t="s">
        <v>179</v>
      </c>
      <c r="D169" s="24" t="s">
        <v>49</v>
      </c>
      <c r="E169" s="16">
        <v>30.527376</v>
      </c>
      <c r="F169" s="10">
        <f t="shared" si="6"/>
        <v>46</v>
      </c>
    </row>
    <row r="170" spans="1:6" ht="11.25" customHeight="1">
      <c r="A170" s="37"/>
      <c r="B170" s="24">
        <v>412</v>
      </c>
      <c r="C170" s="39" t="s">
        <v>180</v>
      </c>
      <c r="D170" s="24" t="s">
        <v>181</v>
      </c>
      <c r="E170" s="16">
        <v>33.6699</v>
      </c>
      <c r="F170" s="10">
        <f t="shared" si="6"/>
        <v>51</v>
      </c>
    </row>
    <row r="171" spans="1:6" ht="11.25" customHeight="1">
      <c r="A171" s="37"/>
      <c r="B171" s="24">
        <v>413</v>
      </c>
      <c r="C171" s="39" t="s">
        <v>182</v>
      </c>
      <c r="D171" s="24" t="s">
        <v>49</v>
      </c>
      <c r="E171" s="16">
        <v>27.0705996</v>
      </c>
      <c r="F171" s="10">
        <f t="shared" si="6"/>
        <v>41</v>
      </c>
    </row>
    <row r="172" spans="1:6" ht="11.25" customHeight="1">
      <c r="A172" s="37"/>
      <c r="B172" s="24">
        <v>414</v>
      </c>
      <c r="C172" s="39" t="s">
        <v>237</v>
      </c>
      <c r="D172" s="24" t="s">
        <v>181</v>
      </c>
      <c r="E172" s="16">
        <v>30.123337199999998</v>
      </c>
      <c r="F172" s="10">
        <f t="shared" si="6"/>
        <v>46</v>
      </c>
    </row>
    <row r="173" spans="1:6" ht="11.25" customHeight="1">
      <c r="A173" s="37"/>
      <c r="B173" s="24">
        <v>415</v>
      </c>
      <c r="C173" s="39" t="s">
        <v>183</v>
      </c>
      <c r="D173" s="24" t="s">
        <v>49</v>
      </c>
      <c r="E173" s="16">
        <v>23.7036096</v>
      </c>
      <c r="F173" s="10">
        <f t="shared" si="6"/>
        <v>36</v>
      </c>
    </row>
    <row r="174" spans="1:6" ht="11.25" customHeight="1">
      <c r="A174" s="37"/>
      <c r="B174" s="24">
        <v>416</v>
      </c>
      <c r="C174" s="39" t="s">
        <v>184</v>
      </c>
      <c r="D174" s="24" t="s">
        <v>181</v>
      </c>
      <c r="E174" s="16">
        <v>27.0705996</v>
      </c>
      <c r="F174" s="10">
        <f t="shared" si="6"/>
        <v>41</v>
      </c>
    </row>
    <row r="175" spans="1:6" ht="11.25" customHeight="1">
      <c r="A175" s="37"/>
      <c r="B175" s="24">
        <v>410</v>
      </c>
      <c r="C175" s="39" t="s">
        <v>185</v>
      </c>
      <c r="D175" s="24" t="s">
        <v>186</v>
      </c>
      <c r="E175" s="16">
        <v>17.777707200000002</v>
      </c>
      <c r="F175" s="10">
        <f t="shared" si="6"/>
        <v>27</v>
      </c>
    </row>
    <row r="176" spans="1:6" s="48" customFormat="1" ht="11.25" customHeight="1">
      <c r="A176" s="45"/>
      <c r="B176" s="46">
        <v>419</v>
      </c>
      <c r="C176" s="47" t="s">
        <v>187</v>
      </c>
      <c r="D176" s="46" t="s">
        <v>181</v>
      </c>
      <c r="E176" s="16">
        <v>34.79223</v>
      </c>
      <c r="F176" s="10">
        <f t="shared" si="6"/>
        <v>53</v>
      </c>
    </row>
    <row r="177" spans="1:6" ht="11.25" customHeight="1">
      <c r="A177" s="7"/>
      <c r="B177" s="23" t="s">
        <v>188</v>
      </c>
      <c r="C177" s="2"/>
      <c r="D177" s="1"/>
      <c r="E177" s="52"/>
      <c r="F177" s="53"/>
    </row>
    <row r="178" spans="1:6" ht="11.25" customHeight="1">
      <c r="A178" s="37"/>
      <c r="B178" s="24">
        <v>417</v>
      </c>
      <c r="C178" s="39" t="s">
        <v>189</v>
      </c>
      <c r="D178" s="24" t="s">
        <v>13</v>
      </c>
      <c r="E178" s="16">
        <v>20.785551599999998</v>
      </c>
      <c r="F178" s="10">
        <f>ROUNDUP(E178*1.5,)</f>
        <v>32</v>
      </c>
    </row>
    <row r="179" spans="1:6" ht="11.25" customHeight="1">
      <c r="A179" s="37"/>
      <c r="B179" s="24">
        <v>418</v>
      </c>
      <c r="C179" s="39" t="s">
        <v>190</v>
      </c>
      <c r="D179" s="24" t="s">
        <v>19</v>
      </c>
      <c r="E179" s="16">
        <v>24.017861999999997</v>
      </c>
      <c r="F179" s="10">
        <f>ROUNDUP(E179*1.5,)</f>
        <v>37</v>
      </c>
    </row>
    <row r="180" spans="1:6" ht="11.25" customHeight="1">
      <c r="A180" s="145" t="s">
        <v>191</v>
      </c>
      <c r="B180" s="146"/>
      <c r="C180" s="146"/>
      <c r="D180" s="146"/>
      <c r="E180" s="146"/>
      <c r="F180" s="147"/>
    </row>
    <row r="181" spans="1:6" ht="11.25" customHeight="1">
      <c r="A181" s="17">
        <v>115</v>
      </c>
      <c r="B181" s="27" t="s">
        <v>192</v>
      </c>
      <c r="C181" s="14" t="s">
        <v>193</v>
      </c>
      <c r="D181" s="15" t="s">
        <v>43</v>
      </c>
      <c r="E181" s="16">
        <v>13.06167654</v>
      </c>
      <c r="F181" s="10">
        <f>ROUNDUP(E181*1.5,)</f>
        <v>20</v>
      </c>
    </row>
    <row r="182" spans="1:6" s="48" customFormat="1" ht="11.25" customHeight="1">
      <c r="A182" s="49"/>
      <c r="B182" s="50" t="s">
        <v>194</v>
      </c>
      <c r="C182" s="51" t="s">
        <v>222</v>
      </c>
      <c r="D182" s="35" t="s">
        <v>13</v>
      </c>
      <c r="E182" s="16">
        <v>20.5610856</v>
      </c>
      <c r="F182" s="10">
        <f aca="true" t="shared" si="7" ref="F182:F190">ROUNDUP(E182*1.5,)</f>
        <v>31</v>
      </c>
    </row>
    <row r="183" spans="1:6" s="48" customFormat="1" ht="11.25" customHeight="1">
      <c r="A183" s="49"/>
      <c r="B183" s="50" t="s">
        <v>195</v>
      </c>
      <c r="C183" s="51" t="s">
        <v>223</v>
      </c>
      <c r="D183" s="35" t="s">
        <v>19</v>
      </c>
      <c r="E183" s="16">
        <v>26.3972016</v>
      </c>
      <c r="F183" s="10">
        <f t="shared" si="7"/>
        <v>40</v>
      </c>
    </row>
    <row r="184" spans="1:6" s="48" customFormat="1" ht="11.25" customHeight="1">
      <c r="A184" s="49"/>
      <c r="B184" s="50" t="s">
        <v>196</v>
      </c>
      <c r="C184" s="51" t="s">
        <v>224</v>
      </c>
      <c r="D184" s="35" t="s">
        <v>19</v>
      </c>
      <c r="E184" s="16">
        <v>31.290560399999997</v>
      </c>
      <c r="F184" s="10">
        <f t="shared" si="7"/>
        <v>47</v>
      </c>
    </row>
    <row r="185" spans="1:6" s="25" customFormat="1" ht="11.25" customHeight="1">
      <c r="A185" s="26"/>
      <c r="B185" s="30" t="s">
        <v>261</v>
      </c>
      <c r="C185" s="22" t="s">
        <v>262</v>
      </c>
      <c r="D185" s="10" t="s">
        <v>19</v>
      </c>
      <c r="E185" s="61">
        <v>26.56</v>
      </c>
      <c r="F185" s="10">
        <f t="shared" si="7"/>
        <v>40</v>
      </c>
    </row>
    <row r="186" spans="1:6" s="25" customFormat="1" ht="11.25" customHeight="1">
      <c r="A186" s="26"/>
      <c r="B186" s="30" t="s">
        <v>260</v>
      </c>
      <c r="C186" s="22" t="s">
        <v>263</v>
      </c>
      <c r="D186" s="10" t="s">
        <v>49</v>
      </c>
      <c r="E186" s="61">
        <v>23.96</v>
      </c>
      <c r="F186" s="10">
        <f t="shared" si="7"/>
        <v>36</v>
      </c>
    </row>
    <row r="187" spans="1:6" ht="11.25" customHeight="1">
      <c r="A187" s="17">
        <v>117</v>
      </c>
      <c r="B187" s="27" t="s">
        <v>197</v>
      </c>
      <c r="C187" s="14" t="s">
        <v>198</v>
      </c>
      <c r="D187" s="15" t="s">
        <v>13</v>
      </c>
      <c r="E187" s="16">
        <v>16.135738410000002</v>
      </c>
      <c r="F187" s="10">
        <f t="shared" si="7"/>
        <v>25</v>
      </c>
    </row>
    <row r="188" spans="1:6" ht="11.25" customHeight="1">
      <c r="A188" s="17"/>
      <c r="B188" s="27" t="s">
        <v>199</v>
      </c>
      <c r="C188" s="14" t="s">
        <v>200</v>
      </c>
      <c r="D188" s="15"/>
      <c r="E188" s="16">
        <v>7.5420576</v>
      </c>
      <c r="F188" s="10">
        <f t="shared" si="7"/>
        <v>12</v>
      </c>
    </row>
    <row r="189" spans="1:6" ht="11.25" customHeight="1">
      <c r="A189" s="43">
        <v>118</v>
      </c>
      <c r="B189" s="38" t="s">
        <v>201</v>
      </c>
      <c r="C189" s="39" t="s">
        <v>202</v>
      </c>
      <c r="D189" s="24" t="s">
        <v>203</v>
      </c>
      <c r="E189" s="16">
        <v>36.789977400000005</v>
      </c>
      <c r="F189" s="10">
        <f t="shared" si="7"/>
        <v>56</v>
      </c>
    </row>
    <row r="190" spans="1:6" ht="11.25" customHeight="1">
      <c r="A190" s="43"/>
      <c r="B190" s="38" t="s">
        <v>252</v>
      </c>
      <c r="C190" s="39" t="s">
        <v>204</v>
      </c>
      <c r="D190" s="24"/>
      <c r="E190" s="16">
        <v>10.160453490000002</v>
      </c>
      <c r="F190" s="10">
        <f t="shared" si="7"/>
        <v>16</v>
      </c>
    </row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sheetProtection/>
  <mergeCells count="32">
    <mergeCell ref="A68:F68"/>
    <mergeCell ref="A113:F113"/>
    <mergeCell ref="A85:F85"/>
    <mergeCell ref="A89:F89"/>
    <mergeCell ref="A92:F92"/>
    <mergeCell ref="A95:F95"/>
    <mergeCell ref="A84:F84"/>
    <mergeCell ref="A83:F83"/>
    <mergeCell ref="A103:F103"/>
    <mergeCell ref="A109:F109"/>
    <mergeCell ref="B5:D5"/>
    <mergeCell ref="A8:F8"/>
    <mergeCell ref="A9:F9"/>
    <mergeCell ref="B22:F22"/>
    <mergeCell ref="A28:F28"/>
    <mergeCell ref="A37:F37"/>
    <mergeCell ref="A45:F45"/>
    <mergeCell ref="A50:F50"/>
    <mergeCell ref="A180:F180"/>
    <mergeCell ref="A125:F125"/>
    <mergeCell ref="A129:F129"/>
    <mergeCell ref="A131:F131"/>
    <mergeCell ref="A134:F134"/>
    <mergeCell ref="A137:F137"/>
    <mergeCell ref="A99:F99"/>
    <mergeCell ref="A100:F100"/>
    <mergeCell ref="A138:F138"/>
    <mergeCell ref="A162:F162"/>
    <mergeCell ref="A114:F114"/>
    <mergeCell ref="A117:F117"/>
    <mergeCell ref="A121:F121"/>
    <mergeCell ref="A123:F123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25"/>
  <sheetViews>
    <sheetView zoomScalePageLayoutView="0" workbookViewId="0" topLeftCell="A1">
      <selection activeCell="B35" sqref="B35"/>
    </sheetView>
  </sheetViews>
  <sheetFormatPr defaultColWidth="58.375" defaultRowHeight="12.75"/>
  <cols>
    <col min="1" max="1" width="10.375" style="63" customWidth="1"/>
    <col min="2" max="2" width="58.375" style="63" customWidth="1"/>
    <col min="3" max="3" width="15.875" style="63" customWidth="1"/>
    <col min="4" max="4" width="18.75390625" style="63" customWidth="1"/>
    <col min="5" max="5" width="21.375" style="63" customWidth="1"/>
    <col min="6" max="6" width="58.375" style="70" customWidth="1"/>
    <col min="7" max="16384" width="58.375" style="63" customWidth="1"/>
  </cols>
  <sheetData>
    <row r="1" ht="15"/>
    <row r="2" ht="15"/>
    <row r="3" ht="15"/>
    <row r="4" ht="15"/>
    <row r="5" ht="15"/>
    <row r="6" ht="15"/>
    <row r="7" spans="1:6" ht="15">
      <c r="A7" s="153" t="s">
        <v>229</v>
      </c>
      <c r="B7" s="154"/>
      <c r="C7" s="154"/>
      <c r="D7" s="154"/>
      <c r="E7" s="155"/>
      <c r="F7" s="62"/>
    </row>
    <row r="8" spans="1:5" ht="15">
      <c r="A8" s="20">
        <v>8011000</v>
      </c>
      <c r="B8" s="64" t="s">
        <v>236</v>
      </c>
      <c r="C8" s="65" t="s">
        <v>55</v>
      </c>
      <c r="D8" s="66">
        <v>30.200499999999998</v>
      </c>
      <c r="E8" s="65">
        <f>ROUNDUP(D8*1.3*43,-1)</f>
        <v>1690</v>
      </c>
    </row>
    <row r="9" spans="1:5" ht="15">
      <c r="A9" s="20">
        <v>8001000</v>
      </c>
      <c r="B9" s="64" t="s">
        <v>231</v>
      </c>
      <c r="C9" s="65" t="s">
        <v>55</v>
      </c>
      <c r="D9" s="66">
        <v>36.574999999999996</v>
      </c>
      <c r="E9" s="65">
        <f aca="true" t="shared" si="0" ref="E9:E19">ROUNDUP(D9*1.3*43,-1)</f>
        <v>2050</v>
      </c>
    </row>
    <row r="10" spans="1:5" ht="15">
      <c r="A10" s="20">
        <v>8002000</v>
      </c>
      <c r="B10" s="64" t="s">
        <v>230</v>
      </c>
      <c r="C10" s="65" t="s">
        <v>55</v>
      </c>
      <c r="D10" s="66">
        <v>36.574999999999996</v>
      </c>
      <c r="E10" s="65">
        <f t="shared" si="0"/>
        <v>2050</v>
      </c>
    </row>
    <row r="11" spans="1:5" ht="15">
      <c r="A11" s="20">
        <v>8003000</v>
      </c>
      <c r="B11" s="64" t="s">
        <v>233</v>
      </c>
      <c r="C11" s="65" t="s">
        <v>13</v>
      </c>
      <c r="D11" s="66">
        <v>54.339999999999996</v>
      </c>
      <c r="E11" s="65">
        <f t="shared" si="0"/>
        <v>3040</v>
      </c>
    </row>
    <row r="12" spans="1:5" ht="15">
      <c r="A12" s="20">
        <v>8004000</v>
      </c>
      <c r="B12" s="64" t="s">
        <v>232</v>
      </c>
      <c r="C12" s="65" t="s">
        <v>77</v>
      </c>
      <c r="D12" s="66">
        <v>50.66159999999999</v>
      </c>
      <c r="E12" s="65">
        <f t="shared" si="0"/>
        <v>2840</v>
      </c>
    </row>
    <row r="13" spans="1:5" ht="15">
      <c r="A13" s="20">
        <v>8005000</v>
      </c>
      <c r="B13" s="64" t="s">
        <v>234</v>
      </c>
      <c r="C13" s="65" t="s">
        <v>13</v>
      </c>
      <c r="D13" s="66">
        <v>46.397999999999996</v>
      </c>
      <c r="E13" s="65">
        <f t="shared" si="0"/>
        <v>2600</v>
      </c>
    </row>
    <row r="14" spans="1:5" ht="15">
      <c r="A14" s="20">
        <v>8006000</v>
      </c>
      <c r="B14" s="64" t="s">
        <v>235</v>
      </c>
      <c r="C14" s="65" t="s">
        <v>77</v>
      </c>
      <c r="D14" s="66">
        <v>54.339999999999996</v>
      </c>
      <c r="E14" s="65">
        <f t="shared" si="0"/>
        <v>3040</v>
      </c>
    </row>
    <row r="15" spans="1:5" ht="15">
      <c r="A15" s="20">
        <v>8008000</v>
      </c>
      <c r="B15" s="64" t="s">
        <v>245</v>
      </c>
      <c r="C15" s="65" t="s">
        <v>77</v>
      </c>
      <c r="D15" s="66">
        <v>62.595499999999994</v>
      </c>
      <c r="E15" s="65">
        <f t="shared" si="0"/>
        <v>3500</v>
      </c>
    </row>
    <row r="16" spans="1:5" ht="15">
      <c r="A16" s="20">
        <v>8007000</v>
      </c>
      <c r="B16" s="64" t="s">
        <v>244</v>
      </c>
      <c r="C16" s="65" t="s">
        <v>13</v>
      </c>
      <c r="D16" s="66">
        <v>68.134</v>
      </c>
      <c r="E16" s="65">
        <f t="shared" si="0"/>
        <v>3810</v>
      </c>
    </row>
    <row r="17" spans="1:5" ht="15">
      <c r="A17" s="20">
        <v>8009000</v>
      </c>
      <c r="B17" s="64" t="s">
        <v>246</v>
      </c>
      <c r="C17" s="65" t="s">
        <v>33</v>
      </c>
      <c r="D17" s="66">
        <v>43.89</v>
      </c>
      <c r="E17" s="65">
        <f t="shared" si="0"/>
        <v>2460</v>
      </c>
    </row>
    <row r="18" spans="1:5" ht="15">
      <c r="A18" s="65">
        <v>8010000</v>
      </c>
      <c r="B18" s="67" t="s">
        <v>251</v>
      </c>
      <c r="C18" s="65" t="s">
        <v>13</v>
      </c>
      <c r="D18" s="66">
        <v>53</v>
      </c>
      <c r="E18" s="65">
        <f t="shared" si="0"/>
        <v>2970</v>
      </c>
    </row>
    <row r="19" spans="1:5" ht="15">
      <c r="A19" s="65">
        <v>8012000</v>
      </c>
      <c r="B19" s="67" t="s">
        <v>249</v>
      </c>
      <c r="C19" s="65" t="s">
        <v>250</v>
      </c>
      <c r="D19" s="66">
        <v>35.86</v>
      </c>
      <c r="E19" s="65">
        <f t="shared" si="0"/>
        <v>2010</v>
      </c>
    </row>
    <row r="20" spans="1:5" ht="15">
      <c r="A20" s="152" t="s">
        <v>253</v>
      </c>
      <c r="B20" s="152"/>
      <c r="C20" s="152"/>
      <c r="D20" s="152"/>
      <c r="E20" s="152"/>
    </row>
    <row r="21" spans="1:5" ht="15">
      <c r="A21" s="65">
        <v>8310000</v>
      </c>
      <c r="B21" s="67" t="s">
        <v>254</v>
      </c>
      <c r="C21" s="65" t="s">
        <v>208</v>
      </c>
      <c r="D21" s="69">
        <v>24</v>
      </c>
      <c r="E21" s="68">
        <f>ROUNDUP(D21*1.3*43,-1)</f>
        <v>1350</v>
      </c>
    </row>
    <row r="22" spans="1:5" ht="15">
      <c r="A22" s="65">
        <v>8320000</v>
      </c>
      <c r="B22" s="67" t="s">
        <v>255</v>
      </c>
      <c r="C22" s="65" t="s">
        <v>87</v>
      </c>
      <c r="D22" s="69">
        <v>26</v>
      </c>
      <c r="E22" s="68">
        <f>ROUNDUP(D22*1.3*43,-1)</f>
        <v>1460</v>
      </c>
    </row>
    <row r="23" spans="1:5" ht="15">
      <c r="A23" s="65">
        <v>8330000</v>
      </c>
      <c r="B23" s="67" t="s">
        <v>256</v>
      </c>
      <c r="C23" s="65" t="s">
        <v>13</v>
      </c>
      <c r="D23" s="69">
        <v>43.2</v>
      </c>
      <c r="E23" s="68">
        <f>ROUNDUP(D23*1.3*43,-1)</f>
        <v>2420</v>
      </c>
    </row>
    <row r="24" spans="1:5" ht="15">
      <c r="A24" s="65">
        <v>8340000</v>
      </c>
      <c r="B24" s="67" t="s">
        <v>257</v>
      </c>
      <c r="C24" s="65" t="s">
        <v>13</v>
      </c>
      <c r="D24" s="69">
        <v>43.2</v>
      </c>
      <c r="E24" s="68">
        <f>ROUNDUP(D24*1.3*43,-1)</f>
        <v>2420</v>
      </c>
    </row>
    <row r="25" spans="1:5" ht="15">
      <c r="A25" s="65">
        <v>8350000</v>
      </c>
      <c r="B25" s="67" t="s">
        <v>258</v>
      </c>
      <c r="C25" s="65" t="s">
        <v>77</v>
      </c>
      <c r="D25" s="69">
        <v>52</v>
      </c>
      <c r="E25" s="68">
        <f>ROUNDUP(D25*1.3*43,-1)</f>
        <v>2910</v>
      </c>
    </row>
  </sheetData>
  <sheetProtection/>
  <mergeCells count="2">
    <mergeCell ref="A20:E20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C1:J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ekazanova</dc:creator>
  <cp:keywords/>
  <dc:description/>
  <cp:lastModifiedBy>Гончарова Марина</cp:lastModifiedBy>
  <cp:lastPrinted>2020-01-15T11:37:46Z</cp:lastPrinted>
  <dcterms:created xsi:type="dcterms:W3CDTF">2008-02-08T13:09:39Z</dcterms:created>
  <dcterms:modified xsi:type="dcterms:W3CDTF">2020-02-25T07:01:05Z</dcterms:modified>
  <cp:category/>
  <cp:version/>
  <cp:contentType/>
  <cp:contentStatus/>
</cp:coreProperties>
</file>